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nanyo-ad.ad.nanyo\Public\03課別フォルダ\13上下水道課\06下水道係\R08年度\06下水道01補助事業03業務委託に関すること\R8W-PPP導入可能性調査\06_ABC分析・MS\★MS_HP公開\02_起案用\"/>
    </mc:Choice>
  </mc:AlternateContent>
  <xr:revisionPtr revIDLastSave="0" documentId="13_ncr:1_{FB97D7F6-8261-47F5-803A-87D590B61098}" xr6:coauthVersionLast="47" xr6:coauthVersionMax="47" xr10:uidLastSave="{00000000-0000-0000-0000-000000000000}"/>
  <bookViews>
    <workbookView xWindow="-120" yWindow="-120" windowWidth="29040" windowHeight="15720" xr2:uid="{8AA18A20-D979-41FF-85D7-2F0CB94A738F}"/>
  </bookViews>
  <sheets>
    <sheet name="調査票" sheetId="4" r:id="rId1"/>
    <sheet name="処理欄（記入不要です）" sheetId="5" state="hidden" r:id="rId2"/>
  </sheets>
  <definedNames>
    <definedName name="_xlnm.Print_Area" localSheetId="0">調査票!$B$2:$L$308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04" i="4" l="1"/>
  <c r="N197" i="4"/>
  <c r="N203" i="4"/>
  <c r="N207" i="4"/>
  <c r="N202" i="4"/>
  <c r="N186" i="4"/>
  <c r="N192" i="4"/>
  <c r="N170" i="4"/>
  <c r="N171" i="4"/>
  <c r="N172" i="4"/>
  <c r="N173" i="4"/>
  <c r="N174" i="4"/>
  <c r="N175" i="4"/>
  <c r="N176" i="4"/>
  <c r="N177" i="4"/>
  <c r="N178" i="4"/>
  <c r="N179" i="4"/>
  <c r="N180" i="4"/>
  <c r="N181" i="4"/>
  <c r="N182" i="4"/>
  <c r="N183" i="4"/>
  <c r="N184" i="4"/>
  <c r="N185" i="4"/>
  <c r="N187" i="4"/>
  <c r="N188" i="4"/>
  <c r="N189" i="4"/>
  <c r="N169" i="4"/>
  <c r="N143" i="4"/>
  <c r="N144" i="4"/>
  <c r="N145" i="4"/>
  <c r="N146" i="4"/>
  <c r="N147" i="4"/>
  <c r="N148" i="4"/>
  <c r="N149" i="4"/>
  <c r="N150" i="4"/>
  <c r="N151" i="4"/>
  <c r="N152" i="4"/>
  <c r="N153" i="4"/>
  <c r="N154" i="4"/>
  <c r="N155" i="4"/>
  <c r="N156" i="4"/>
  <c r="N157" i="4"/>
  <c r="N158" i="4"/>
  <c r="N159" i="4"/>
  <c r="N160" i="4"/>
  <c r="N142" i="4"/>
  <c r="N140" i="4"/>
  <c r="N123" i="4"/>
  <c r="N124" i="4"/>
  <c r="N125" i="4"/>
  <c r="N126" i="4"/>
  <c r="N127" i="4"/>
  <c r="N128" i="4"/>
  <c r="N129" i="4"/>
  <c r="N130" i="4"/>
  <c r="N131" i="4"/>
  <c r="N132" i="4"/>
  <c r="N133" i="4"/>
  <c r="N134" i="4"/>
  <c r="N135" i="4"/>
  <c r="N136" i="4"/>
  <c r="N137" i="4"/>
  <c r="N138" i="4"/>
  <c r="N139" i="4"/>
  <c r="N122" i="4"/>
  <c r="N103" i="4"/>
  <c r="N104" i="4"/>
  <c r="N105" i="4"/>
  <c r="N106" i="4"/>
  <c r="N107" i="4"/>
  <c r="N108" i="4"/>
  <c r="N109" i="4"/>
  <c r="N110" i="4"/>
  <c r="N111" i="4"/>
  <c r="N112" i="4"/>
  <c r="N113" i="4"/>
  <c r="N114" i="4"/>
  <c r="N115" i="4"/>
  <c r="N116" i="4"/>
  <c r="N117" i="4"/>
  <c r="N118" i="4"/>
  <c r="N119" i="4"/>
  <c r="N120" i="4"/>
  <c r="N102" i="4"/>
  <c r="N306" i="4"/>
  <c r="N305" i="4"/>
  <c r="N304" i="4"/>
  <c r="N303" i="4"/>
  <c r="N302" i="4"/>
  <c r="N298" i="4"/>
  <c r="N297" i="4"/>
  <c r="N296" i="4"/>
  <c r="N295" i="4"/>
  <c r="N294" i="4"/>
  <c r="N279" i="4"/>
  <c r="N280" i="4"/>
  <c r="N281" i="4"/>
  <c r="N282" i="4"/>
  <c r="N283" i="4"/>
  <c r="N284" i="4"/>
  <c r="N285" i="4"/>
  <c r="N286" i="4"/>
  <c r="N287" i="4"/>
  <c r="N288" i="4"/>
  <c r="N289" i="4"/>
  <c r="N290" i="4"/>
  <c r="N278" i="4"/>
  <c r="N270" i="4"/>
  <c r="N256" i="4"/>
  <c r="N257" i="4"/>
  <c r="N258" i="4"/>
  <c r="N259" i="4"/>
  <c r="N260" i="4"/>
  <c r="N261" i="4"/>
  <c r="N262" i="4"/>
  <c r="N263" i="4"/>
  <c r="N264" i="4"/>
  <c r="N265" i="4"/>
  <c r="N266" i="4"/>
  <c r="N267" i="4"/>
  <c r="N268" i="4"/>
  <c r="N269" i="4"/>
  <c r="N255" i="4"/>
  <c r="N248" i="4"/>
  <c r="N249" i="4"/>
  <c r="N250" i="4"/>
  <c r="N251" i="4"/>
  <c r="N247" i="4"/>
  <c r="N243" i="4"/>
  <c r="N242" i="4"/>
  <c r="N241" i="4"/>
  <c r="N240" i="4"/>
  <c r="N239" i="4"/>
  <c r="N235" i="4"/>
  <c r="N234" i="4"/>
  <c r="N233" i="4"/>
  <c r="N232" i="4"/>
  <c r="N226" i="4"/>
  <c r="N222" i="4"/>
  <c r="N221" i="4"/>
  <c r="N220" i="4"/>
  <c r="N219" i="4"/>
  <c r="N218" i="4"/>
  <c r="N214" i="4"/>
  <c r="N213" i="4"/>
  <c r="N212" i="4"/>
  <c r="N85" i="4"/>
  <c r="N71" i="4"/>
  <c r="N72" i="4"/>
  <c r="N73" i="4"/>
  <c r="N76" i="4"/>
  <c r="N77" i="4"/>
  <c r="N79" i="4"/>
  <c r="N80" i="4"/>
  <c r="N81" i="4"/>
  <c r="N82" i="4"/>
  <c r="N64" i="4"/>
  <c r="N65" i="4"/>
  <c r="N66" i="4"/>
  <c r="N63" i="4"/>
  <c r="N18" i="4"/>
  <c r="N16" i="4"/>
  <c r="N15" i="4"/>
  <c r="MN7" i="5"/>
  <c r="MM7" i="5"/>
  <c r="ML7" i="5"/>
  <c r="MK7" i="5"/>
  <c r="MJ7" i="5"/>
  <c r="MI7" i="5"/>
  <c r="MH7" i="5"/>
  <c r="MG7" i="5"/>
  <c r="MF7" i="5"/>
  <c r="ME7" i="5"/>
  <c r="MD7" i="5"/>
  <c r="MC7" i="5"/>
  <c r="MB7" i="5"/>
  <c r="MZ7" i="5"/>
  <c r="MY7" i="5"/>
  <c r="MX7" i="5"/>
  <c r="MW7" i="5"/>
  <c r="MV7" i="5"/>
  <c r="MU7" i="5"/>
  <c r="MT7" i="5"/>
  <c r="MS7" i="5"/>
  <c r="MR7" i="5"/>
  <c r="MQ7" i="5"/>
  <c r="MP7" i="5"/>
  <c r="MO7" i="5"/>
  <c r="MA7" i="5"/>
  <c r="LZ7" i="5"/>
  <c r="LY7" i="5"/>
  <c r="LX7" i="5"/>
  <c r="LW7" i="5"/>
  <c r="LV7" i="5"/>
  <c r="LU7" i="5"/>
  <c r="LT7" i="5"/>
  <c r="LS7" i="5"/>
  <c r="LR7" i="5"/>
  <c r="LQ7" i="5"/>
  <c r="LP7" i="5"/>
  <c r="LO7" i="5"/>
  <c r="LN7" i="5"/>
  <c r="LM7" i="5"/>
  <c r="LL7" i="5"/>
  <c r="LF7" i="5"/>
  <c r="LE7" i="5"/>
  <c r="LA7" i="5"/>
  <c r="KZ7" i="5"/>
  <c r="KY7" i="5"/>
  <c r="KX7" i="5"/>
  <c r="KW7" i="5"/>
  <c r="KV7" i="5"/>
  <c r="KU7" i="5"/>
  <c r="KT7" i="5"/>
  <c r="KS7" i="5"/>
  <c r="KR7" i="5"/>
  <c r="KQ7" i="5"/>
  <c r="KP7" i="5"/>
  <c r="KO7" i="5"/>
  <c r="KN7" i="5"/>
  <c r="KM7" i="5"/>
  <c r="KL7" i="5"/>
  <c r="KK7" i="5"/>
  <c r="KJ7" i="5"/>
  <c r="KI7" i="5"/>
  <c r="KH7" i="5"/>
  <c r="KG7" i="5"/>
  <c r="KF7" i="5"/>
  <c r="KE7" i="5"/>
  <c r="KD7" i="5"/>
  <c r="KC7" i="5"/>
  <c r="KB7" i="5"/>
  <c r="KA7" i="5"/>
  <c r="JZ7" i="5"/>
  <c r="JY7" i="5"/>
  <c r="JX7" i="5"/>
  <c r="JW7" i="5"/>
  <c r="JV7" i="5"/>
  <c r="JU7" i="5"/>
  <c r="JT7" i="5"/>
  <c r="JS7" i="5"/>
  <c r="JR7" i="5"/>
  <c r="JQ7" i="5"/>
  <c r="JP7" i="5"/>
  <c r="JO7" i="5"/>
  <c r="JN7" i="5"/>
  <c r="JM7" i="5"/>
  <c r="JL7" i="5"/>
  <c r="JK7" i="5"/>
  <c r="JJ7" i="5"/>
  <c r="JI7" i="5"/>
  <c r="JH7" i="5"/>
  <c r="JG7" i="5"/>
  <c r="JF7" i="5"/>
  <c r="JE7" i="5"/>
  <c r="JD7" i="5"/>
  <c r="JC7" i="5"/>
  <c r="JB7" i="5"/>
  <c r="JA7" i="5"/>
  <c r="IZ7" i="5"/>
  <c r="IY7" i="5"/>
  <c r="IX7" i="5"/>
  <c r="IW7" i="5"/>
  <c r="IV7" i="5"/>
  <c r="IU7" i="5"/>
  <c r="IT7" i="5"/>
  <c r="IS7" i="5"/>
  <c r="IR7" i="5"/>
  <c r="IQ7" i="5"/>
  <c r="IP7" i="5"/>
  <c r="IO7" i="5"/>
  <c r="IN7" i="5"/>
  <c r="IM7" i="5"/>
  <c r="IL7" i="5"/>
  <c r="IK7" i="5"/>
  <c r="IJ7" i="5"/>
  <c r="II7" i="5"/>
  <c r="IH7" i="5"/>
  <c r="IG7" i="5"/>
  <c r="IF7" i="5"/>
  <c r="IE7" i="5"/>
  <c r="ID7" i="5"/>
  <c r="IC7" i="5"/>
  <c r="IB7" i="5"/>
  <c r="IA7" i="5"/>
  <c r="HZ7" i="5"/>
  <c r="HY7" i="5"/>
  <c r="HX7" i="5"/>
  <c r="HW7" i="5"/>
  <c r="HV7" i="5"/>
  <c r="HU7" i="5"/>
  <c r="HT7" i="5"/>
  <c r="HS7" i="5"/>
  <c r="HR7" i="5"/>
  <c r="HQ7" i="5"/>
  <c r="HP7" i="5"/>
  <c r="HO7" i="5"/>
  <c r="HN7" i="5"/>
  <c r="HM7" i="5"/>
  <c r="HL7" i="5"/>
  <c r="HK7" i="5"/>
  <c r="HJ7" i="5"/>
  <c r="HI7" i="5"/>
  <c r="HH7" i="5"/>
  <c r="HG7" i="5"/>
  <c r="HF7" i="5"/>
  <c r="HE7" i="5"/>
  <c r="HD7" i="5"/>
  <c r="HC7" i="5"/>
  <c r="HB7" i="5"/>
  <c r="HA7" i="5"/>
  <c r="GZ7" i="5"/>
  <c r="GY7" i="5"/>
  <c r="GX7" i="5"/>
  <c r="GW7" i="5"/>
  <c r="GV7" i="5"/>
  <c r="GU7" i="5"/>
  <c r="GT7" i="5"/>
  <c r="GS7" i="5"/>
  <c r="GR7" i="5"/>
  <c r="GQ7" i="5"/>
  <c r="GP7" i="5"/>
  <c r="GO7" i="5"/>
  <c r="GN7" i="5"/>
  <c r="GM7" i="5"/>
  <c r="GL7" i="5"/>
  <c r="GK7" i="5"/>
  <c r="GJ7" i="5"/>
  <c r="GI7" i="5"/>
  <c r="GH7" i="5"/>
  <c r="GG7" i="5"/>
  <c r="GF7" i="5"/>
  <c r="GE7" i="5"/>
  <c r="GD7" i="5"/>
  <c r="GC7" i="5"/>
  <c r="GB7" i="5"/>
  <c r="GA7" i="5"/>
  <c r="FZ7" i="5"/>
  <c r="FY7" i="5"/>
  <c r="FX7" i="5"/>
  <c r="FW7" i="5"/>
  <c r="FV7" i="5"/>
  <c r="FU7" i="5"/>
  <c r="FT7" i="5"/>
  <c r="FS7" i="5"/>
  <c r="FR7" i="5"/>
  <c r="FQ7" i="5"/>
  <c r="FP7" i="5"/>
  <c r="FO7" i="5"/>
  <c r="FN7" i="5"/>
  <c r="FM7" i="5"/>
  <c r="FL7" i="5"/>
  <c r="FK7" i="5"/>
  <c r="FJ7" i="5"/>
  <c r="FI7" i="5"/>
  <c r="FH7" i="5"/>
  <c r="FG7" i="5"/>
  <c r="FF7" i="5"/>
  <c r="FE7" i="5"/>
  <c r="FD7" i="5"/>
  <c r="FC7" i="5"/>
  <c r="FB7" i="5"/>
  <c r="FA7" i="5"/>
  <c r="EZ7" i="5"/>
  <c r="EY7" i="5"/>
  <c r="EX7" i="5"/>
  <c r="EW7" i="5"/>
  <c r="EV7" i="5"/>
  <c r="EU7" i="5"/>
  <c r="ET7" i="5"/>
  <c r="ES7" i="5"/>
  <c r="ER7" i="5"/>
  <c r="EQ7" i="5"/>
  <c r="EP7" i="5"/>
  <c r="EO7" i="5"/>
  <c r="EN7" i="5"/>
  <c r="EM7" i="5"/>
  <c r="EL7" i="5"/>
  <c r="EK7" i="5"/>
  <c r="EJ7" i="5"/>
  <c r="EI7" i="5"/>
  <c r="EH7" i="5"/>
  <c r="EG7" i="5"/>
  <c r="EF7" i="5"/>
  <c r="EE7" i="5"/>
  <c r="ED7" i="5"/>
  <c r="EC7" i="5"/>
  <c r="EB7" i="5"/>
  <c r="EA7" i="5"/>
  <c r="DZ7" i="5"/>
  <c r="DY7" i="5"/>
  <c r="DX7" i="5"/>
  <c r="DW7" i="5"/>
  <c r="DV7" i="5"/>
  <c r="DU7" i="5"/>
  <c r="DT7" i="5"/>
  <c r="DS7" i="5"/>
  <c r="DR7" i="5"/>
  <c r="DQ7" i="5"/>
  <c r="DP7" i="5"/>
  <c r="DO7" i="5"/>
  <c r="DN7" i="5"/>
  <c r="DM7" i="5"/>
  <c r="DL7" i="5"/>
  <c r="DK7" i="5"/>
  <c r="DJ7" i="5"/>
  <c r="DI7" i="5"/>
  <c r="DH7" i="5"/>
  <c r="DG7" i="5"/>
  <c r="DF7" i="5"/>
  <c r="DE7" i="5"/>
  <c r="DD7" i="5"/>
  <c r="DC7" i="5"/>
  <c r="DB7" i="5"/>
  <c r="DA7" i="5"/>
  <c r="CZ7" i="5"/>
  <c r="CY7" i="5"/>
  <c r="CX7" i="5"/>
  <c r="CW7" i="5"/>
  <c r="CV7" i="5"/>
  <c r="CU7" i="5"/>
  <c r="CT7" i="5"/>
  <c r="CS7" i="5"/>
  <c r="CR7" i="5"/>
  <c r="CQ7" i="5"/>
  <c r="CP7" i="5"/>
  <c r="CO7" i="5"/>
  <c r="CN7" i="5"/>
  <c r="CM7" i="5"/>
  <c r="CL7" i="5"/>
  <c r="CK7" i="5"/>
  <c r="CJ7" i="5"/>
  <c r="CI7" i="5"/>
  <c r="CH7" i="5"/>
  <c r="CG7" i="5"/>
  <c r="CF7" i="5"/>
  <c r="CE7" i="5"/>
  <c r="AB7" i="5"/>
  <c r="AA7" i="5"/>
  <c r="Z7" i="5"/>
  <c r="Y7" i="5"/>
  <c r="X7" i="5"/>
  <c r="W7" i="5"/>
  <c r="P7" i="5"/>
  <c r="O7" i="5"/>
  <c r="N7" i="5"/>
  <c r="M7" i="5"/>
  <c r="L7" i="5"/>
  <c r="K7" i="5"/>
  <c r="J7" i="5"/>
  <c r="E7" i="5"/>
  <c r="D7" i="5"/>
  <c r="C7" i="5"/>
  <c r="A7" i="5"/>
  <c r="B7" i="5"/>
  <c r="LC7" i="5"/>
  <c r="LB7" i="5"/>
  <c r="LD7" i="5"/>
  <c r="BY7" i="5"/>
  <c r="BZ7" i="5"/>
  <c r="CA7" i="5"/>
  <c r="CB7" i="5"/>
  <c r="CC7" i="5"/>
  <c r="CD7" i="5"/>
  <c r="BS7" i="5"/>
  <c r="BT7" i="5"/>
  <c r="BU7" i="5"/>
  <c r="BV7" i="5"/>
  <c r="BW7" i="5"/>
  <c r="BX7" i="5"/>
  <c r="BM7" i="5"/>
  <c r="BN7" i="5"/>
  <c r="BO7" i="5"/>
  <c r="BP7" i="5"/>
  <c r="BQ7" i="5"/>
  <c r="BR7" i="5"/>
  <c r="BG7" i="5"/>
  <c r="BH7" i="5"/>
  <c r="BI7" i="5"/>
  <c r="BJ7" i="5"/>
  <c r="BK7" i="5"/>
  <c r="BL7" i="5"/>
  <c r="BA7" i="5"/>
  <c r="BB7" i="5"/>
  <c r="BC7" i="5"/>
  <c r="BD7" i="5"/>
  <c r="BE7" i="5"/>
  <c r="BF7" i="5"/>
  <c r="AU7" i="5"/>
  <c r="AV7" i="5"/>
  <c r="AW7" i="5"/>
  <c r="AX7" i="5"/>
  <c r="AY7" i="5"/>
  <c r="AZ7" i="5"/>
  <c r="AO7" i="5"/>
  <c r="AP7" i="5"/>
  <c r="AQ7" i="5"/>
  <c r="AR7" i="5"/>
  <c r="AS7" i="5"/>
  <c r="AT7" i="5"/>
  <c r="AJ7" i="5"/>
  <c r="AK7" i="5"/>
  <c r="AL7" i="5"/>
  <c r="AM7" i="5"/>
  <c r="AN7" i="5"/>
  <c r="AI7" i="5"/>
  <c r="AE7" i="5"/>
  <c r="AF7" i="5"/>
  <c r="AG7" i="5"/>
  <c r="AH7" i="5"/>
  <c r="AD7" i="5"/>
  <c r="AC7" i="5"/>
  <c r="V7" i="5"/>
  <c r="S7" i="5"/>
  <c r="T7" i="5"/>
  <c r="U7" i="5"/>
  <c r="R7" i="5"/>
  <c r="Q7" i="5"/>
  <c r="H7" i="5"/>
  <c r="I7" i="5"/>
  <c r="G7" i="5"/>
  <c r="LH7" i="5"/>
  <c r="LI7" i="5"/>
  <c r="LJ7" i="5"/>
  <c r="LK7" i="5"/>
  <c r="LG7" i="5"/>
  <c r="F7" i="5"/>
</calcChain>
</file>

<file path=xl/sharedStrings.xml><?xml version="1.0" encoding="utf-8"?>
<sst xmlns="http://schemas.openxmlformats.org/spreadsheetml/2006/main" count="887" uniqueCount="385">
  <si>
    <t>【アンケート記入担当者及び連絡先】</t>
    <phoneticPr fontId="1"/>
  </si>
  <si>
    <t>会社名</t>
    <rPh sb="0" eb="3">
      <t>カイシャメイ</t>
    </rPh>
    <phoneticPr fontId="1"/>
  </si>
  <si>
    <t>部署名</t>
    <rPh sb="0" eb="3">
      <t>ブショメイ</t>
    </rPh>
    <phoneticPr fontId="1"/>
  </si>
  <si>
    <t>＜留意事項＞</t>
    <phoneticPr fontId="1"/>
  </si>
  <si>
    <t>に関するアンケート調査票</t>
    <phoneticPr fontId="1"/>
  </si>
  <si>
    <t>TEL</t>
    <phoneticPr fontId="1"/>
  </si>
  <si>
    <t>E-Mail</t>
    <phoneticPr fontId="1"/>
  </si>
  <si>
    <t>ご担当者名</t>
    <rPh sb="1" eb="5">
      <t>タントウシャメイ</t>
    </rPh>
    <phoneticPr fontId="1"/>
  </si>
  <si>
    <t>ご連絡先</t>
    <phoneticPr fontId="1"/>
  </si>
  <si>
    <t>　　https://www.mlit.go.jp/mizukokudo/sewerage/mizukokudo_sewerage_tk_000585.html</t>
    <phoneticPr fontId="1"/>
  </si>
  <si>
    <t>　・ウォーターPPPの概要（内閣府ホームページ）</t>
    <rPh sb="11" eb="13">
      <t>ガイヨウ</t>
    </rPh>
    <rPh sb="14" eb="16">
      <t>ナイカク</t>
    </rPh>
    <rPh sb="16" eb="17">
      <t>フ</t>
    </rPh>
    <phoneticPr fontId="1"/>
  </si>
  <si>
    <t>　　https://www8.cao.go.jp/pfi/actionplan/pdf/water_gaiyou.pdf</t>
    <phoneticPr fontId="1"/>
  </si>
  <si>
    <t>　・官民連携（ＰＰＰ／ＰＦＩ）の活用（国土交通省ホームページ）</t>
    <rPh sb="19" eb="21">
      <t>コクド</t>
    </rPh>
    <rPh sb="21" eb="24">
      <t>コウツウショウ</t>
    </rPh>
    <phoneticPr fontId="1"/>
  </si>
  <si>
    <t>ご住所</t>
    <rPh sb="1" eb="3">
      <t>ジュウショ</t>
    </rPh>
    <phoneticPr fontId="1"/>
  </si>
  <si>
    <t>※ウォーターＰＰＰの制度概要については、下記をご参照ください。</t>
    <rPh sb="10" eb="12">
      <t>セイド</t>
    </rPh>
    <rPh sb="12" eb="14">
      <t>ガイヨウ</t>
    </rPh>
    <rPh sb="20" eb="22">
      <t>カキ</t>
    </rPh>
    <rPh sb="24" eb="26">
      <t>サンショウ</t>
    </rPh>
    <phoneticPr fontId="1"/>
  </si>
  <si>
    <t>その他（　　　　　　　　　　）</t>
    <rPh sb="2" eb="3">
      <t>タ</t>
    </rPh>
    <phoneticPr fontId="1"/>
  </si>
  <si>
    <t>単独で参入</t>
    <phoneticPr fontId="1"/>
  </si>
  <si>
    <t>〇</t>
    <phoneticPr fontId="1"/>
  </si>
  <si>
    <t>×</t>
    <phoneticPr fontId="1"/>
  </si>
  <si>
    <t>参入または参入検討をしたいと思う</t>
    <phoneticPr fontId="1"/>
  </si>
  <si>
    <t>参入または参入検討をしたいとは思わない</t>
    <phoneticPr fontId="1"/>
  </si>
  <si>
    <t>現時点では不明</t>
    <rPh sb="0" eb="3">
      <t>ゲンジテン</t>
    </rPh>
    <rPh sb="5" eb="7">
      <t>フメイ</t>
    </rPh>
    <phoneticPr fontId="1"/>
  </si>
  <si>
    <t>プロポーザルや業務実施期間内において、提案できる範囲や内容に限りがある</t>
    <phoneticPr fontId="1"/>
  </si>
  <si>
    <t xml:space="preserve">	事業実施のための人員を確保できない</t>
    <phoneticPr fontId="1"/>
  </si>
  <si>
    <t xml:space="preserve">	大規模企業との連携が不安である</t>
    <phoneticPr fontId="1"/>
  </si>
  <si>
    <t>その他
自由記述</t>
    <rPh sb="4" eb="8">
      <t>ジユウキジュツ</t>
    </rPh>
    <phoneticPr fontId="1"/>
  </si>
  <si>
    <t>10年の長期契約について</t>
  </si>
  <si>
    <t>性能発注について</t>
  </si>
  <si>
    <t>維持管理と更新の一体マネジメントについて</t>
  </si>
  <si>
    <t>プロフィットシェアについて</t>
  </si>
  <si>
    <t>対応可能</t>
    <rPh sb="0" eb="4">
      <t>タイオウカノウ</t>
    </rPh>
    <phoneticPr fontId="1"/>
  </si>
  <si>
    <t>場合によっては対応可能</t>
    <rPh sb="0" eb="2">
      <t>バアイ</t>
    </rPh>
    <rPh sb="7" eb="11">
      <t>タイオウカノウ</t>
    </rPh>
    <phoneticPr fontId="1"/>
  </si>
  <si>
    <t>できれば避けたい</t>
    <rPh sb="4" eb="5">
      <t>サ</t>
    </rPh>
    <phoneticPr fontId="1"/>
  </si>
  <si>
    <t>対応は難しい</t>
    <rPh sb="0" eb="2">
      <t>タイオウ</t>
    </rPh>
    <rPh sb="3" eb="4">
      <t>ムズカ</t>
    </rPh>
    <phoneticPr fontId="1"/>
  </si>
  <si>
    <t>最も近い
項目に〇を記入</t>
    <rPh sb="0" eb="1">
      <t>モット</t>
    </rPh>
    <rPh sb="2" eb="3">
      <t>チカ</t>
    </rPh>
    <rPh sb="5" eb="7">
      <t>コウモク</t>
    </rPh>
    <phoneticPr fontId="1"/>
  </si>
  <si>
    <t>対応可否</t>
    <rPh sb="0" eb="4">
      <t>タイオウカヒ</t>
    </rPh>
    <phoneticPr fontId="1"/>
  </si>
  <si>
    <t>その他(　　　　　　　　　　　　　　　　　　　　　　　　　　　　　　　　）</t>
    <rPh sb="2" eb="3">
      <t>タ</t>
    </rPh>
    <phoneticPr fontId="1"/>
  </si>
  <si>
    <t>理由、要望、条件など</t>
    <rPh sb="0" eb="2">
      <t>リユウ</t>
    </rPh>
    <rPh sb="3" eb="5">
      <t>ヨウボウ</t>
    </rPh>
    <rPh sb="6" eb="8">
      <t>ジョウケン</t>
    </rPh>
    <phoneticPr fontId="1"/>
  </si>
  <si>
    <t>その他、ウォーターPPPに関する要望等</t>
    <rPh sb="2" eb="3">
      <t>タ</t>
    </rPh>
    <rPh sb="13" eb="14">
      <t>カン</t>
    </rPh>
    <rPh sb="16" eb="19">
      <t>ヨウボウトウ</t>
    </rPh>
    <phoneticPr fontId="1"/>
  </si>
  <si>
    <t>貴社名</t>
    <rPh sb="0" eb="2">
      <t>キシャ</t>
    </rPh>
    <rPh sb="2" eb="3">
      <t>メイ</t>
    </rPh>
    <phoneticPr fontId="1"/>
  </si>
  <si>
    <t>懸念点や不安点は特に無い</t>
    <rPh sb="0" eb="3">
      <t>ケネンテン</t>
    </rPh>
    <rPh sb="4" eb="7">
      <t>フアンテン</t>
    </rPh>
    <rPh sb="8" eb="9">
      <t>トク</t>
    </rPh>
    <rPh sb="10" eb="11">
      <t>ナ</t>
    </rPh>
    <phoneticPr fontId="1"/>
  </si>
  <si>
    <t>項　目</t>
  </si>
  <si>
    <t>委託レベルの概念図（レベル3以上）</t>
    <rPh sb="0" eb="2">
      <t>イタク</t>
    </rPh>
    <rPh sb="6" eb="9">
      <t>ガイネンズ</t>
    </rPh>
    <rPh sb="14" eb="16">
      <t>イジョウ</t>
    </rPh>
    <phoneticPr fontId="1"/>
  </si>
  <si>
    <t>委託業務に関する概念図と参考事例（下水道））</t>
    <rPh sb="0" eb="4">
      <t>イタクギョウム</t>
    </rPh>
    <rPh sb="5" eb="6">
      <t>カン</t>
    </rPh>
    <rPh sb="8" eb="11">
      <t>ガイネンズ</t>
    </rPh>
    <rPh sb="12" eb="16">
      <t>サンコウジレイ</t>
    </rPh>
    <rPh sb="17" eb="20">
      <t>ゲスイドウ</t>
    </rPh>
    <phoneticPr fontId="1"/>
  </si>
  <si>
    <t>業務範囲</t>
  </si>
  <si>
    <t>水質管理、施設の運転操作及び保守点検の性能発注</t>
  </si>
  <si>
    <r>
      <t>　</t>
    </r>
    <r>
      <rPr>
        <u/>
        <sz val="12"/>
        <color theme="1"/>
        <rFont val="ＭＳ ゴシック"/>
        <family val="3"/>
        <charset val="128"/>
      </rPr>
      <t>アンケート回答のご提出方法</t>
    </r>
    <rPh sb="6" eb="8">
      <t>カイトウ</t>
    </rPh>
    <rPh sb="10" eb="12">
      <t>テイシュツ</t>
    </rPh>
    <rPh sb="12" eb="14">
      <t>ホウホウ</t>
    </rPh>
    <phoneticPr fontId="1"/>
  </si>
  <si>
    <t>以下のメールアドレスあてに返送お願いします。</t>
    <rPh sb="13" eb="15">
      <t>ヘンソウ</t>
    </rPh>
    <rPh sb="20" eb="21">
      <t>ヘンネガ</t>
    </rPh>
    <phoneticPr fontId="1"/>
  </si>
  <si>
    <t>維持管理レベル</t>
  </si>
  <si>
    <t>緊急修繕</t>
  </si>
  <si>
    <t>他工事立会等</t>
  </si>
  <si>
    <t>不明水対策</t>
  </si>
  <si>
    <t>悪臭対策</t>
  </si>
  <si>
    <t>点検調査業務</t>
  </si>
  <si>
    <t>定期清掃業務</t>
  </si>
  <si>
    <t>計画修繕業務</t>
  </si>
  <si>
    <t>台帳システムへの情報登録業務</t>
  </si>
  <si>
    <t>災害対応業務</t>
  </si>
  <si>
    <t>被災状況把握業務</t>
  </si>
  <si>
    <t>緊急措置対応業務</t>
  </si>
  <si>
    <t>改築設計業務</t>
  </si>
  <si>
    <t>業務区分</t>
    <phoneticPr fontId="1"/>
  </si>
  <si>
    <t>レベル1</t>
  </si>
  <si>
    <t>レベル2</t>
  </si>
  <si>
    <t>修繕業務（分解を伴う）</t>
  </si>
  <si>
    <t>改築実施設計業務</t>
  </si>
  <si>
    <t>改築工事</t>
  </si>
  <si>
    <t>レベル2.5～レベル3</t>
    <phoneticPr fontId="1"/>
  </si>
  <si>
    <t>管路施設</t>
  </si>
  <si>
    <t>ウォーターPPP　L3.5　更新支援型</t>
    <phoneticPr fontId="1"/>
  </si>
  <si>
    <t>事業規模が過大、もしくは過小であると考えられる。</t>
    <phoneticPr fontId="1"/>
  </si>
  <si>
    <t>事業期間に懸念点がある。（レベル3.5の場合、原則10年）</t>
    <phoneticPr fontId="1"/>
  </si>
  <si>
    <t>現在の運転管理や維持管理に関する情報が不足している。</t>
    <phoneticPr fontId="1"/>
  </si>
  <si>
    <t>施設の劣化状況が不明確である。</t>
    <phoneticPr fontId="1"/>
  </si>
  <si>
    <t>入札要件に不安がある。（厳しい条件になりすぎないか等）</t>
    <phoneticPr fontId="1"/>
  </si>
  <si>
    <t>下水道管路台帳（管路施設の情報）</t>
  </si>
  <si>
    <t>ストックマネジメント計画、機能保全計画</t>
    <phoneticPr fontId="1"/>
  </si>
  <si>
    <t>経営指標・財政情報</t>
    <phoneticPr fontId="1"/>
  </si>
  <si>
    <t>組織構成・人的資本情報</t>
    <phoneticPr fontId="1"/>
  </si>
  <si>
    <t>消費電力等のエネルギー情報</t>
    <phoneticPr fontId="1"/>
  </si>
  <si>
    <t>過年度の工事・改築・修繕実績</t>
    <phoneticPr fontId="1"/>
  </si>
  <si>
    <t>過年度の災害情報・被災情報・BCP等の資料</t>
    <phoneticPr fontId="1"/>
  </si>
  <si>
    <t>その他（　　　　　　　　　　　　　　）</t>
    <phoneticPr fontId="1"/>
  </si>
  <si>
    <t>その理由</t>
    <rPh sb="2" eb="4">
      <t>リユウ</t>
    </rPh>
    <phoneticPr fontId="1"/>
  </si>
  <si>
    <t>性能発注について</t>
    <phoneticPr fontId="1"/>
  </si>
  <si>
    <t>引継ぎ期間が確保されるか不安がある</t>
    <rPh sb="0" eb="2">
      <t>ヒキツ</t>
    </rPh>
    <rPh sb="3" eb="5">
      <t>キカン</t>
    </rPh>
    <rPh sb="6" eb="8">
      <t>カクホ</t>
    </rPh>
    <rPh sb="12" eb="14">
      <t>フアン</t>
    </rPh>
    <phoneticPr fontId="1"/>
  </si>
  <si>
    <t>マンホールポンプ</t>
    <phoneticPr fontId="1"/>
  </si>
  <si>
    <t>選択した理由、要望など
（自由記述）</t>
    <rPh sb="0" eb="2">
      <t>センタク</t>
    </rPh>
    <rPh sb="4" eb="6">
      <t>リユウ</t>
    </rPh>
    <rPh sb="7" eb="9">
      <t>ヨウボウ</t>
    </rPh>
    <rPh sb="13" eb="17">
      <t>ジユウキジュツ</t>
    </rPh>
    <phoneticPr fontId="1"/>
  </si>
  <si>
    <t>・水色塗りの箇所に記入ください</t>
    <rPh sb="1" eb="3">
      <t>ミズイロ</t>
    </rPh>
    <rPh sb="6" eb="8">
      <t>カショ</t>
    </rPh>
    <phoneticPr fontId="1"/>
  </si>
  <si>
    <t>１．参入意向について</t>
    <rPh sb="2" eb="6">
      <t>サンニュウイコウ</t>
    </rPh>
    <phoneticPr fontId="1"/>
  </si>
  <si>
    <t>修繕計画案作成業務</t>
    <rPh sb="2" eb="7">
      <t>ケイカクアンサクセイ</t>
    </rPh>
    <phoneticPr fontId="1"/>
  </si>
  <si>
    <t>日常的
業務</t>
    <phoneticPr fontId="1"/>
  </si>
  <si>
    <t>計画的
業務</t>
    <phoneticPr fontId="1"/>
  </si>
  <si>
    <t>改築工事(布設替え)</t>
    <rPh sb="5" eb="8">
      <t>フセツガ</t>
    </rPh>
    <phoneticPr fontId="1"/>
  </si>
  <si>
    <t>希望する施設に〇を記入</t>
    <rPh sb="0" eb="2">
      <t>キボウ</t>
    </rPh>
    <rPh sb="4" eb="6">
      <t>シセツ</t>
    </rPh>
    <phoneticPr fontId="1"/>
  </si>
  <si>
    <t>中小企業や県内・市内業者との連携が不安である</t>
    <rPh sb="8" eb="9">
      <t>シ</t>
    </rPh>
    <phoneticPr fontId="1"/>
  </si>
  <si>
    <t>下水道管路台帳（管路施設の維持管理情報）</t>
    <rPh sb="13" eb="15">
      <t>イジ</t>
    </rPh>
    <rPh sb="15" eb="17">
      <t>カンリ</t>
    </rPh>
    <phoneticPr fontId="1"/>
  </si>
  <si>
    <t>2-1.【管路施設に関する業務】</t>
    <phoneticPr fontId="1"/>
  </si>
  <si>
    <t>業務区分</t>
  </si>
  <si>
    <t>その他（　　　　　　　　　　　　　　　　　　　　　）</t>
    <rPh sb="2" eb="3">
      <t>タ</t>
    </rPh>
    <phoneticPr fontId="1"/>
  </si>
  <si>
    <t>選択した理由、ご意見、参加意欲向上のための要望、課題等（自由記述）</t>
  </si>
  <si>
    <t>８．今後のウォーターＰＰＰ検討に関する要望・ご意見等</t>
    <rPh sb="2" eb="4">
      <t>コンゴ</t>
    </rPh>
    <rPh sb="13" eb="15">
      <t>ケントウ</t>
    </rPh>
    <rPh sb="16" eb="17">
      <t>カン</t>
    </rPh>
    <rPh sb="19" eb="21">
      <t>ヨウボウ</t>
    </rPh>
    <rPh sb="23" eb="25">
      <t>イケン</t>
    </rPh>
    <rPh sb="25" eb="26">
      <t>トウ</t>
    </rPh>
    <phoneticPr fontId="1"/>
  </si>
  <si>
    <t>8-1.事業の公募へ参加するにあたり、発注者から事前に開示される資料や情報のうち、重視するものをお答えください。（重視されると回答された情報が必ず公開されるものではありません）（複数回答可）</t>
    <phoneticPr fontId="1"/>
  </si>
  <si>
    <t>レベル1に加え、ユーティリティの調達及び管理を含めた性能発注</t>
  </si>
  <si>
    <t>レベル2.5</t>
  </si>
  <si>
    <t>レベル2に加え、一件当たりの金額が一定額以下の修繕等を含めた性能発注</t>
  </si>
  <si>
    <t>レベル3</t>
  </si>
  <si>
    <t>レベル2に加え、資本的支出に該当しない下水道施設の修繕計画の策定・実施までを含めた性能発注</t>
  </si>
  <si>
    <t>更新計画(ストックマネジメント計画）策定業務</t>
    <rPh sb="0" eb="2">
      <t>コウシン</t>
    </rPh>
    <rPh sb="2" eb="4">
      <t>ケイカク</t>
    </rPh>
    <phoneticPr fontId="1"/>
  </si>
  <si>
    <t>更新計画策定・更新(改築）業務</t>
    <rPh sb="0" eb="2">
      <t>コウシン</t>
    </rPh>
    <rPh sb="2" eb="4">
      <t>ケイカク</t>
    </rPh>
    <rPh sb="4" eb="6">
      <t>サクテイ</t>
    </rPh>
    <rPh sb="7" eb="9">
      <t>コウシン</t>
    </rPh>
    <phoneticPr fontId="1"/>
  </si>
  <si>
    <t>利府町要求水準書より</t>
    <rPh sb="0" eb="3">
      <t>リフチョウ</t>
    </rPh>
    <rPh sb="3" eb="5">
      <t>ヨウキュウ</t>
    </rPh>
    <rPh sb="5" eb="7">
      <t>スイジュン</t>
    </rPh>
    <rPh sb="7" eb="8">
      <t>ショ</t>
    </rPh>
    <phoneticPr fontId="1"/>
  </si>
  <si>
    <t>統括管理責任者は、事業期間にわたる個別業務の一元的な総括管理を行うとともに個別業務の全業務の内容を理解し、町との窓口となり、現場で生じる各種課題や町からの求めに対し、相応かつ迅速な意思決定を行うものとする。</t>
    <phoneticPr fontId="1"/>
  </si>
  <si>
    <t>ウォーターPPPガイドライン2.0版(案)P35</t>
    <rPh sb="17" eb="18">
      <t>バン</t>
    </rPh>
    <rPh sb="19" eb="20">
      <t>アン</t>
    </rPh>
    <phoneticPr fontId="1"/>
  </si>
  <si>
    <t>下水道施設台帳（処理場施設、ポンプ場、マンホールポンプの維持管理情報）</t>
    <rPh sb="28" eb="30">
      <t>イジ</t>
    </rPh>
    <rPh sb="30" eb="32">
      <t>カンリ</t>
    </rPh>
    <phoneticPr fontId="1"/>
  </si>
  <si>
    <t>ウォーターPPPガイドライン2.0版(案)P109</t>
    <rPh sb="17" eb="18">
      <t>バン</t>
    </rPh>
    <rPh sb="19" eb="20">
      <t>アン</t>
    </rPh>
    <phoneticPr fontId="1"/>
  </si>
  <si>
    <t>物品等の調達及び管理に関する業務</t>
    <phoneticPr fontId="1"/>
  </si>
  <si>
    <t>8-2.今後、事業費積算に向けて、見積もりを依頼する場合があります。その場合に、ご協力をいただくことは可能でしょうか。</t>
    <rPh sb="4" eb="6">
      <t>コンゴ</t>
    </rPh>
    <rPh sb="7" eb="10">
      <t>ジギョウヒ</t>
    </rPh>
    <rPh sb="10" eb="12">
      <t>セキサン</t>
    </rPh>
    <rPh sb="13" eb="14">
      <t>ム</t>
    </rPh>
    <rPh sb="17" eb="19">
      <t>ミツ</t>
    </rPh>
    <rPh sb="22" eb="24">
      <t>イライ</t>
    </rPh>
    <rPh sb="26" eb="28">
      <t>バアイ</t>
    </rPh>
    <rPh sb="36" eb="38">
      <t>バアイ</t>
    </rPh>
    <rPh sb="41" eb="43">
      <t>キョウリョク</t>
    </rPh>
    <rPh sb="51" eb="53">
      <t>カノウ</t>
    </rPh>
    <phoneticPr fontId="1"/>
  </si>
  <si>
    <t>8-3.今後、今回と同様にアンケート、ヒアリング等を行う可能性があります。その場合に、ご協力をいただくことは可能でしょうか。</t>
    <rPh sb="4" eb="6">
      <t>コンゴ</t>
    </rPh>
    <rPh sb="7" eb="9">
      <t>コンカイ</t>
    </rPh>
    <rPh sb="10" eb="12">
      <t>ドウヨウ</t>
    </rPh>
    <rPh sb="24" eb="25">
      <t>トウ</t>
    </rPh>
    <rPh sb="39" eb="41">
      <t>バアイ</t>
    </rPh>
    <rPh sb="44" eb="46">
      <t>キョウリョク</t>
    </rPh>
    <rPh sb="54" eb="56">
      <t>カノウ</t>
    </rPh>
    <phoneticPr fontId="1"/>
  </si>
  <si>
    <t>備消耗品・燃料調達業務</t>
    <rPh sb="5" eb="7">
      <t>ネンリョウ</t>
    </rPh>
    <phoneticPr fontId="1"/>
  </si>
  <si>
    <t>自社で対応</t>
    <rPh sb="3" eb="5">
      <t>タイオウ</t>
    </rPh>
    <phoneticPr fontId="1"/>
  </si>
  <si>
    <t>応募グループで対応</t>
    <rPh sb="0" eb="2">
      <t>オウボ</t>
    </rPh>
    <rPh sb="7" eb="9">
      <t>タイオウ</t>
    </rPh>
    <phoneticPr fontId="1"/>
  </si>
  <si>
    <t>①本事業で希望する業務（ウォーターPPPに含めてほしい/含めても問題ない業務）</t>
    <rPh sb="28" eb="29">
      <t>フク</t>
    </rPh>
    <rPh sb="32" eb="34">
      <t>モンダイ</t>
    </rPh>
    <phoneticPr fontId="1"/>
  </si>
  <si>
    <t>②対応方法</t>
    <rPh sb="3" eb="5">
      <t>ホウホウ</t>
    </rPh>
    <phoneticPr fontId="1"/>
  </si>
  <si>
    <t>③類似業務実績</t>
    <phoneticPr fontId="1"/>
  </si>
  <si>
    <t>④選択した理由など
（自由記述）</t>
    <rPh sb="1" eb="3">
      <t>センタク</t>
    </rPh>
    <rPh sb="5" eb="7">
      <t>リユウ</t>
    </rPh>
    <rPh sb="11" eb="15">
      <t>ジユウキジュツ</t>
    </rPh>
    <phoneticPr fontId="1"/>
  </si>
  <si>
    <t>１．参入意向について</t>
    <phoneticPr fontId="1"/>
  </si>
  <si>
    <t>1-1.宮崎市がウォーターＰＰＰ等を導入する場合、参入または参入を検討したいと思いますか。本市の事業概要資料を確認した上で、該当する箇所に〇を記入してください。</t>
    <phoneticPr fontId="1"/>
  </si>
  <si>
    <t>その他</t>
    <rPh sb="2" eb="3">
      <t>タ</t>
    </rPh>
    <phoneticPr fontId="1"/>
  </si>
  <si>
    <t>④選択した理由など
（自由記述）</t>
    <phoneticPr fontId="1"/>
  </si>
  <si>
    <t>①本事業で希望する業務</t>
    <phoneticPr fontId="1"/>
  </si>
  <si>
    <t>緊急清掃</t>
    <phoneticPr fontId="1"/>
  </si>
  <si>
    <t>緊急修繕</t>
    <phoneticPr fontId="1"/>
  </si>
  <si>
    <t>他工事立会等</t>
    <phoneticPr fontId="1"/>
  </si>
  <si>
    <t>問題解決業務</t>
    <phoneticPr fontId="1"/>
  </si>
  <si>
    <t>悪臭対策</t>
    <phoneticPr fontId="1"/>
  </si>
  <si>
    <t>計画的業務</t>
    <phoneticPr fontId="1"/>
  </si>
  <si>
    <t>緊急措置対応業務</t>
    <phoneticPr fontId="1"/>
  </si>
  <si>
    <t>改築設計業務</t>
    <phoneticPr fontId="1"/>
  </si>
  <si>
    <t>改築工事(布設替え)</t>
    <phoneticPr fontId="1"/>
  </si>
  <si>
    <t>レベル1</t>
    <phoneticPr fontId="1"/>
  </si>
  <si>
    <t>災害対応業務</t>
    <phoneticPr fontId="1"/>
  </si>
  <si>
    <t>被災状況把握業務</t>
    <phoneticPr fontId="1"/>
  </si>
  <si>
    <t>その他の業務</t>
    <phoneticPr fontId="1"/>
  </si>
  <si>
    <t>レベル2</t>
    <phoneticPr fontId="1"/>
  </si>
  <si>
    <t>備消耗品・燃料調達業務</t>
    <phoneticPr fontId="1"/>
  </si>
  <si>
    <t>修繕計画案作成業務</t>
    <phoneticPr fontId="1"/>
  </si>
  <si>
    <t>修繕業務（分解を伴う）</t>
    <phoneticPr fontId="1"/>
  </si>
  <si>
    <t>更新計画策定・更新(改築）業務</t>
    <phoneticPr fontId="1"/>
  </si>
  <si>
    <t>更新計画(ストックマネジメント計画）策定業務</t>
    <phoneticPr fontId="1"/>
  </si>
  <si>
    <t>改築実施設計業務</t>
    <phoneticPr fontId="1"/>
  </si>
  <si>
    <t>４．希望する対象施設</t>
    <phoneticPr fontId="1"/>
  </si>
  <si>
    <t>処理場</t>
    <phoneticPr fontId="1"/>
  </si>
  <si>
    <t>５．希望する体制、方式及び配慮を希望する事項</t>
    <phoneticPr fontId="1"/>
  </si>
  <si>
    <t>選択した理由、ご意見、参加意欲向上のための要望、課題等（自由記述）</t>
    <phoneticPr fontId="1"/>
  </si>
  <si>
    <t>その他</t>
    <phoneticPr fontId="1"/>
  </si>
  <si>
    <t>ウォーターPPP　L3.5　更新実施型</t>
    <phoneticPr fontId="1"/>
  </si>
  <si>
    <t>選択した理由、ご意見、参加意欲向上のための要望、課題等</t>
    <phoneticPr fontId="1"/>
  </si>
  <si>
    <t>グループの代表者</t>
    <phoneticPr fontId="1"/>
  </si>
  <si>
    <t>グループの下請け企業</t>
    <phoneticPr fontId="1"/>
  </si>
  <si>
    <t>２．希望する業務、対応方法及び実績</t>
    <rPh sb="9" eb="11">
      <t>タイオウ</t>
    </rPh>
    <rPh sb="11" eb="13">
      <t>ホウホウ</t>
    </rPh>
    <rPh sb="13" eb="14">
      <t>オヨ</t>
    </rPh>
    <rPh sb="15" eb="17">
      <t>ジッセキ</t>
    </rPh>
    <phoneticPr fontId="1"/>
  </si>
  <si>
    <t>選択した理由、要望
追加・除外を希望する業務など</t>
    <phoneticPr fontId="1"/>
  </si>
  <si>
    <t>電気、通信費等の公共料金支払業務</t>
    <rPh sb="0" eb="2">
      <t>デンキ</t>
    </rPh>
    <rPh sb="3" eb="6">
      <t>ツウシンヒ</t>
    </rPh>
    <rPh sb="6" eb="7">
      <t>トウ</t>
    </rPh>
    <rPh sb="8" eb="10">
      <t>コウキョウ</t>
    </rPh>
    <rPh sb="10" eb="12">
      <t>リョウキン</t>
    </rPh>
    <rPh sb="12" eb="14">
      <t>シハラ</t>
    </rPh>
    <rPh sb="14" eb="16">
      <t>ギョウム</t>
    </rPh>
    <phoneticPr fontId="1"/>
  </si>
  <si>
    <t>適切な事業実施に向けて、レベル3.5 の全体（対象施設の維持管理、更新計画案作成、更新（改築）等）を統括的に管理する人材が必要・重要であり、この人材に要求する能力、経験、実績、資格等について、入札・公募の条件として設定し、募集要項等で明確に規定して提示することが必要である。</t>
    <phoneticPr fontId="1"/>
  </si>
  <si>
    <t>レベル3.5 は、維持管理と更新を一体的に最適化するための方式であるため、統括的な管理者を設置することが望ましい。統括的な管理者を設置する際は、求める要件（能力、経験、実績、資格、また、要求水準等）に応じた費用計上が必要である。一般的な費用計上方法は、標準歩掛、見積もり、過去の実績等を活用する方法の3 パターンの方法が考えられ、計上における留意点・ポイントは、図表 7 27 27 を参考にされたい。なお、費用計上の際には、方法の比較衡量や根拠とする基準、マニュアル等の選択も含め、必要十分な情報開示に基づく官民対話を繰り返し、官民の認識をすり合わせておくことが重要である。</t>
    <phoneticPr fontId="1"/>
  </si>
  <si>
    <t>①管路施設のみウォーターPPPとする方がよい</t>
    <rPh sb="1" eb="3">
      <t>カンロ</t>
    </rPh>
    <rPh sb="3" eb="5">
      <t>シセツ</t>
    </rPh>
    <rPh sb="18" eb="19">
      <t>ホウ</t>
    </rPh>
    <phoneticPr fontId="1"/>
  </si>
  <si>
    <t>どちらとも言えない（わからない）</t>
    <phoneticPr fontId="1"/>
  </si>
  <si>
    <t>改築積算業務</t>
    <rPh sb="2" eb="4">
      <t>セキサン</t>
    </rPh>
    <phoneticPr fontId="1"/>
  </si>
  <si>
    <t>統括管理業務</t>
    <rPh sb="0" eb="4">
      <t>トウカツカンリ</t>
    </rPh>
    <rPh sb="4" eb="6">
      <t>ギョウム</t>
    </rPh>
    <phoneticPr fontId="1"/>
  </si>
  <si>
    <t>-</t>
    <phoneticPr fontId="1"/>
  </si>
  <si>
    <t>住民対応業務</t>
    <phoneticPr fontId="1"/>
  </si>
  <si>
    <t>住民等通報後の現場確認及び対応判断</t>
    <rPh sb="0" eb="2">
      <t>ジュウミン</t>
    </rPh>
    <rPh sb="2" eb="3">
      <t>ナド</t>
    </rPh>
    <rPh sb="3" eb="5">
      <t>ツウホウ</t>
    </rPh>
    <rPh sb="5" eb="6">
      <t>ゴ</t>
    </rPh>
    <rPh sb="7" eb="11">
      <t>ゲンバカクニン</t>
    </rPh>
    <rPh sb="11" eb="12">
      <t>オヨ</t>
    </rPh>
    <rPh sb="13" eb="15">
      <t>タイオウ</t>
    </rPh>
    <rPh sb="15" eb="17">
      <t>ハンダン</t>
    </rPh>
    <phoneticPr fontId="1"/>
  </si>
  <si>
    <t>点検・調査業務</t>
    <phoneticPr fontId="1"/>
  </si>
  <si>
    <t>コンストラクション・マネジメント</t>
    <phoneticPr fontId="1"/>
  </si>
  <si>
    <t>小規模修繕</t>
    <rPh sb="0" eb="3">
      <t>ショウキボ</t>
    </rPh>
    <rPh sb="3" eb="5">
      <t>シュウゼン</t>
    </rPh>
    <phoneticPr fontId="1"/>
  </si>
  <si>
    <t>台帳システムへの情報
登録業務</t>
    <phoneticPr fontId="1"/>
  </si>
  <si>
    <t>雨水ポンプ場</t>
    <rPh sb="0" eb="2">
      <t>ウスイ</t>
    </rPh>
    <rPh sb="5" eb="6">
      <t>ジョウ</t>
    </rPh>
    <phoneticPr fontId="1"/>
  </si>
  <si>
    <t>住民窓口の対象を市全域と想定していることに対して懸念がある。</t>
    <rPh sb="0" eb="2">
      <t>ジュウミン</t>
    </rPh>
    <rPh sb="2" eb="4">
      <t>マドグチ</t>
    </rPh>
    <rPh sb="5" eb="7">
      <t>タイショウ</t>
    </rPh>
    <rPh sb="8" eb="9">
      <t>シ</t>
    </rPh>
    <rPh sb="9" eb="11">
      <t>ゼンイキ</t>
    </rPh>
    <rPh sb="12" eb="14">
      <t>ソウテイ</t>
    </rPh>
    <rPh sb="21" eb="22">
      <t>タイ</t>
    </rPh>
    <rPh sb="24" eb="26">
      <t>ケネン</t>
    </rPh>
    <phoneticPr fontId="1"/>
  </si>
  <si>
    <t>産業廃棄物の収集運搬業務</t>
    <rPh sb="0" eb="2">
      <t>サンギョウ</t>
    </rPh>
    <phoneticPr fontId="1"/>
  </si>
  <si>
    <t>貴社が希望する施設の組み合わせ
該当する項目に〇を記入</t>
    <rPh sb="3" eb="5">
      <t>キボウ</t>
    </rPh>
    <rPh sb="7" eb="9">
      <t>シセツ</t>
    </rPh>
    <rPh sb="10" eb="11">
      <t>ク</t>
    </rPh>
    <rPh sb="12" eb="13">
      <t>ア</t>
    </rPh>
    <phoneticPr fontId="1"/>
  </si>
  <si>
    <t>貴社が想定している（可能性がある）体制
該当する項目に〇を記入</t>
    <rPh sb="3" eb="5">
      <t>ソウテイ</t>
    </rPh>
    <rPh sb="10" eb="12">
      <t>カノウ</t>
    </rPh>
    <rPh sb="12" eb="13">
      <t>セイ</t>
    </rPh>
    <rPh sb="17" eb="19">
      <t>タイセイ</t>
    </rPh>
    <phoneticPr fontId="1"/>
  </si>
  <si>
    <t>貴社が希望する事業方式
該当する項目に〇を記入</t>
    <rPh sb="3" eb="5">
      <t>キボウ</t>
    </rPh>
    <rPh sb="7" eb="11">
      <t>ジギョウホウシキ</t>
    </rPh>
    <phoneticPr fontId="1"/>
  </si>
  <si>
    <t xml:space="preserve">	応募グループの代表者として参入</t>
    <rPh sb="1" eb="3">
      <t>オウボ</t>
    </rPh>
    <phoneticPr fontId="1"/>
  </si>
  <si>
    <t xml:space="preserve">	応募グループの構成員として参入</t>
    <rPh sb="1" eb="3">
      <t>オウボ</t>
    </rPh>
    <rPh sb="8" eb="11">
      <t>コウセイイン</t>
    </rPh>
    <phoneticPr fontId="1"/>
  </si>
  <si>
    <t xml:space="preserve">	応募グループの下請け企業として参入</t>
    <rPh sb="1" eb="3">
      <t>オウボ</t>
    </rPh>
    <phoneticPr fontId="1"/>
  </si>
  <si>
    <t>住民対応件数（下水道事業/河川事業等の内訳含む受付件数）</t>
    <rPh sb="0" eb="2">
      <t>ジュウミン</t>
    </rPh>
    <rPh sb="2" eb="4">
      <t>タイオウ</t>
    </rPh>
    <rPh sb="4" eb="6">
      <t>ケンスウ</t>
    </rPh>
    <rPh sb="7" eb="10">
      <t>ゲスイドウ</t>
    </rPh>
    <rPh sb="10" eb="12">
      <t>ジギョウ</t>
    </rPh>
    <rPh sb="13" eb="17">
      <t>カセンジギョウ</t>
    </rPh>
    <rPh sb="17" eb="18">
      <t>ナド</t>
    </rPh>
    <rPh sb="19" eb="21">
      <t>ウチワケ</t>
    </rPh>
    <rPh sb="21" eb="22">
      <t>フク</t>
    </rPh>
    <rPh sb="23" eb="25">
      <t>ウケツケ</t>
    </rPh>
    <rPh sb="25" eb="27">
      <t>ケンスウ</t>
    </rPh>
    <phoneticPr fontId="1"/>
  </si>
  <si>
    <t xml:space="preserve">	応募グループを構成したり、構成員になることが困難である</t>
    <rPh sb="1" eb="3">
      <t>オウボ</t>
    </rPh>
    <phoneticPr fontId="1"/>
  </si>
  <si>
    <t>管路と処理場等の一体化に不安がある</t>
    <rPh sb="0" eb="2">
      <t>カンロ</t>
    </rPh>
    <rPh sb="3" eb="6">
      <t>ショリジョウ</t>
    </rPh>
    <rPh sb="6" eb="7">
      <t>ナド</t>
    </rPh>
    <rPh sb="8" eb="11">
      <t>イッタイカ</t>
    </rPh>
    <rPh sb="12" eb="14">
      <t>フアン</t>
    </rPh>
    <phoneticPr fontId="1"/>
  </si>
  <si>
    <t>出典：下水道分野におけるウォーターPPPガイドライン第2.0版</t>
    <phoneticPr fontId="1"/>
  </si>
  <si>
    <t>住民窓口
（市全域を想定しています)</t>
    <phoneticPr fontId="1"/>
  </si>
  <si>
    <t>運転監視操作業務</t>
    <rPh sb="0" eb="2">
      <t>ウンテン</t>
    </rPh>
    <rPh sb="2" eb="4">
      <t>カンシ</t>
    </rPh>
    <rPh sb="4" eb="6">
      <t>ソウサ</t>
    </rPh>
    <rPh sb="6" eb="8">
      <t>ギョウム</t>
    </rPh>
    <phoneticPr fontId="1"/>
  </si>
  <si>
    <t>　※メールの件名に、「ウォーターＰＰＰアンケート回答（●●社）」と記載ください。</t>
    <rPh sb="6" eb="8">
      <t>ケンメイ</t>
    </rPh>
    <rPh sb="24" eb="26">
      <t>カイトウ</t>
    </rPh>
    <rPh sb="29" eb="30">
      <t>シャ</t>
    </rPh>
    <rPh sb="33" eb="35">
      <t>キサイ</t>
    </rPh>
    <phoneticPr fontId="1"/>
  </si>
  <si>
    <t>保守点検業務</t>
    <phoneticPr fontId="1"/>
  </si>
  <si>
    <t>軽易な修理造作</t>
    <phoneticPr fontId="1"/>
  </si>
  <si>
    <t>防火・清掃業務</t>
    <rPh sb="0" eb="2">
      <t>ボウカ</t>
    </rPh>
    <rPh sb="3" eb="5">
      <t>セイソウ</t>
    </rPh>
    <rPh sb="5" eb="7">
      <t>ギョウム</t>
    </rPh>
    <phoneticPr fontId="1"/>
  </si>
  <si>
    <t>一般廃棄物の収集運搬業務</t>
    <rPh sb="0" eb="2">
      <t>イッパン</t>
    </rPh>
    <phoneticPr fontId="1"/>
  </si>
  <si>
    <t>対象業務に対する懸念点や配慮を望む事項</t>
    <rPh sb="0" eb="2">
      <t>タイショウ</t>
    </rPh>
    <rPh sb="2" eb="4">
      <t>ギョウム</t>
    </rPh>
    <rPh sb="5" eb="6">
      <t>タイ</t>
    </rPh>
    <rPh sb="8" eb="11">
      <t>ケネンテン</t>
    </rPh>
    <rPh sb="12" eb="14">
      <t>ハイリョ</t>
    </rPh>
    <rPh sb="15" eb="16">
      <t>ノゾ</t>
    </rPh>
    <rPh sb="17" eb="19">
      <t>ジコウ</t>
    </rPh>
    <phoneticPr fontId="1"/>
  </si>
  <si>
    <t>５．希望する体制及び方式</t>
    <rPh sb="2" eb="4">
      <t>キボウ</t>
    </rPh>
    <rPh sb="6" eb="8">
      <t>タイセイ</t>
    </rPh>
    <rPh sb="8" eb="9">
      <t>オヨ</t>
    </rPh>
    <rPh sb="10" eb="12">
      <t>ホウシキ</t>
    </rPh>
    <phoneticPr fontId="1"/>
  </si>
  <si>
    <t>機械</t>
    <rPh sb="0" eb="2">
      <t>キカイ</t>
    </rPh>
    <phoneticPr fontId="1"/>
  </si>
  <si>
    <t>電気</t>
    <rPh sb="0" eb="2">
      <t>デンキ</t>
    </rPh>
    <phoneticPr fontId="1"/>
  </si>
  <si>
    <t>土木・建築※</t>
    <rPh sb="0" eb="2">
      <t>ドボク</t>
    </rPh>
    <rPh sb="3" eb="5">
      <t>ケンチク</t>
    </rPh>
    <phoneticPr fontId="1"/>
  </si>
  <si>
    <t>5-3.更新実施型とする場合、各年度の更新工事規模を交付金の内示を上限額として縮小するスキームを採用する可能性があります。本スキームを採用した場合の課題や意見等をご回答ください</t>
    <phoneticPr fontId="1"/>
  </si>
  <si>
    <t>統括管理業務</t>
    <phoneticPr fontId="1"/>
  </si>
  <si>
    <t>和歌山市</t>
    <rPh sb="0" eb="4">
      <t>ワカヤマシ</t>
    </rPh>
    <phoneticPr fontId="1"/>
  </si>
  <si>
    <t>和歌山市以外</t>
    <rPh sb="0" eb="4">
      <t>ワカヤマシ</t>
    </rPh>
    <rPh sb="4" eb="6">
      <t>イガイ</t>
    </rPh>
    <phoneticPr fontId="1"/>
  </si>
  <si>
    <t>住民等通報後の現場確認及び対応判断</t>
    <phoneticPr fontId="1"/>
  </si>
  <si>
    <t>改築積算業務</t>
    <phoneticPr fontId="1"/>
  </si>
  <si>
    <t>改築工事(更生)</t>
    <phoneticPr fontId="1"/>
  </si>
  <si>
    <t>改築工事(更生)</t>
    <phoneticPr fontId="1"/>
  </si>
  <si>
    <t>運転監視操作業務</t>
    <phoneticPr fontId="1"/>
  </si>
  <si>
    <t>小規模修繕</t>
    <phoneticPr fontId="1"/>
  </si>
  <si>
    <t>検査分析業務</t>
    <phoneticPr fontId="1"/>
  </si>
  <si>
    <t>一般廃棄物の収集運搬業務</t>
    <phoneticPr fontId="1"/>
  </si>
  <si>
    <t>産業廃棄物の収集運搬業務</t>
    <phoneticPr fontId="1"/>
  </si>
  <si>
    <t>被災状況把握業務</t>
    <phoneticPr fontId="1"/>
  </si>
  <si>
    <t>防火・清掃業務</t>
    <phoneticPr fontId="1"/>
  </si>
  <si>
    <t>活性炭再生業務
（和歌川終末処理場）</t>
    <phoneticPr fontId="1"/>
  </si>
  <si>
    <t>脱色施設運転管理業務
（和歌川終末処理場）</t>
    <phoneticPr fontId="1"/>
  </si>
  <si>
    <t>電気、通信費等の公共料金支払業務</t>
    <phoneticPr fontId="1"/>
  </si>
  <si>
    <t>改築工事(土木・建築)</t>
    <rPh sb="5" eb="7">
      <t>ドボク</t>
    </rPh>
    <rPh sb="8" eb="10">
      <t>ケンチク</t>
    </rPh>
    <phoneticPr fontId="1"/>
  </si>
  <si>
    <t>改築工事(機械)</t>
    <rPh sb="5" eb="7">
      <t>キカイ</t>
    </rPh>
    <phoneticPr fontId="1"/>
  </si>
  <si>
    <t>改築工事(電気)</t>
    <rPh sb="5" eb="7">
      <t>デンキ</t>
    </rPh>
    <phoneticPr fontId="1"/>
  </si>
  <si>
    <t>本事業は下記の複数業務が候補予定です。下記のうち、「①本業務で希望する業務（ウォーターPPPに含めてほしい業務/含めても問題ない業務）」「②対応方法」、「③類似業務実績」について、該当する箇所に「〇」をご記入ください。また、本事業で希望する業務を選んだ理由・選ばなかった理由・今回のアンケートでは回答できない場合はその理由を「④選択した理由など」にご記入ください。アンケートは管路施設、処理場等に関する業務についてそれぞれ回答してください。各業務の定義や想定数量は事業概要をご確認ください。
2-1.【管路施設に関する業務】</t>
    <rPh sb="251" eb="255">
      <t>カンロシセツ</t>
    </rPh>
    <rPh sb="256" eb="257">
      <t>カン</t>
    </rPh>
    <rPh sb="259" eb="261">
      <t>ギョウム</t>
    </rPh>
    <phoneticPr fontId="1"/>
  </si>
  <si>
    <t>本事業は下記の複数業務が候補予定です。下記のうち、「①本業務で希望する業務（ウォーターPPPに含めてほしい業務/含めても問題ない業務）」「②対応方法」、「③類似業務実績」について、該当する箇所に「〇」をご記入ください。また、本事業で希望する業務を選んだ理由・選ばなかった理由・今回のアンケートでは回答できない場合はその理由を「④選択した理由など」にご記入ください。アンケートは管路施設、処理場等に関する業務についてそれぞれ回答してください。各業務の定義や想定数量は事業概要をご確認ください。
2-2.【処理場等（終末処理場、ポンプ場、マンホールポンプ）に関する業務】</t>
    <rPh sb="251" eb="254">
      <t>ショリジョウ</t>
    </rPh>
    <rPh sb="254" eb="255">
      <t>ナド</t>
    </rPh>
    <phoneticPr fontId="1"/>
  </si>
  <si>
    <t>２．希望する業務、対応方法及び実績</t>
    <phoneticPr fontId="1"/>
  </si>
  <si>
    <t>2-3.対象業務について、懸念点や市に配慮を望む事項があれば、理由と合わせてご記入ください。</t>
    <phoneticPr fontId="1"/>
  </si>
  <si>
    <t>対象業務に対する懸念点や配慮を望む事項</t>
    <phoneticPr fontId="1"/>
  </si>
  <si>
    <t>その理由</t>
    <phoneticPr fontId="1"/>
  </si>
  <si>
    <t>３．希望する対象処理区</t>
    <phoneticPr fontId="1"/>
  </si>
  <si>
    <t>3-1.ウォーターＰＰＰへ参入する場合に、貴社が希望する処理区についてお答えください。（複数回答可）</t>
    <phoneticPr fontId="1"/>
  </si>
  <si>
    <t>中央処理区及び和歌川処理区</t>
    <phoneticPr fontId="1"/>
  </si>
  <si>
    <t>中央処理区のみ</t>
    <phoneticPr fontId="1"/>
  </si>
  <si>
    <t>和歌川処理区のみ</t>
    <phoneticPr fontId="1"/>
  </si>
  <si>
    <t>3-2.対象処理区について、懸念点や市に配慮を望む事項があれば、理由と合わせてご記入ください。</t>
    <phoneticPr fontId="1"/>
  </si>
  <si>
    <t>対象処理区に対する懸念点や配慮を望む事項</t>
    <phoneticPr fontId="1"/>
  </si>
  <si>
    <t>汚水ポンプ場</t>
    <rPh sb="0" eb="2">
      <t>オスイ</t>
    </rPh>
    <rPh sb="5" eb="6">
      <t>ジョウ</t>
    </rPh>
    <phoneticPr fontId="1"/>
  </si>
  <si>
    <t>4-1.ウォーターＰＰＰへ参入する場合に、貴社が希望する施設についてお答えください。（複数回答可）</t>
    <phoneticPr fontId="1"/>
  </si>
  <si>
    <t>4-2.ウォーターＰＰＰの検討対象施設には、前項のように、大きくは①管路施設と、②処理場等施設の2つのカテゴリがあります。これらについて、一体的に実施することについて、貴社のお考えにあてはまるものに○をつけてください。また、追加・除外を希望する業務があれば、その内容と理由を自由に記述ください。</t>
    <phoneticPr fontId="1"/>
  </si>
  <si>
    <t>②処理場等施設のみウォーターPPPとする方がよい</t>
    <rPh sb="1" eb="4">
      <t>ショリジョウ</t>
    </rPh>
    <rPh sb="4" eb="5">
      <t>ナド</t>
    </rPh>
    <rPh sb="5" eb="7">
      <t>シセツ</t>
    </rPh>
    <rPh sb="20" eb="21">
      <t>ホウ</t>
    </rPh>
    <phoneticPr fontId="1"/>
  </si>
  <si>
    <t>①管路施設と②処理場等施設とをそれぞれ個別にウォーターPPPにする方がよい</t>
    <rPh sb="1" eb="3">
      <t>カンロ</t>
    </rPh>
    <rPh sb="3" eb="5">
      <t>シセツ</t>
    </rPh>
    <rPh sb="7" eb="10">
      <t>ショリジョウ</t>
    </rPh>
    <rPh sb="10" eb="11">
      <t>ナド</t>
    </rPh>
    <rPh sb="11" eb="13">
      <t>シセツ</t>
    </rPh>
    <rPh sb="19" eb="21">
      <t>コベツ</t>
    </rPh>
    <rPh sb="33" eb="34">
      <t>ホウ</t>
    </rPh>
    <phoneticPr fontId="1"/>
  </si>
  <si>
    <t>選択した理由、要望
追加・除外を希望する業務など</t>
    <rPh sb="0" eb="2">
      <t>センタク</t>
    </rPh>
    <rPh sb="4" eb="6">
      <t>リユウ</t>
    </rPh>
    <rPh sb="7" eb="9">
      <t>ヨウボウ</t>
    </rPh>
    <rPh sb="10" eb="12">
      <t>ツイカ</t>
    </rPh>
    <rPh sb="13" eb="15">
      <t>ジョガイ</t>
    </rPh>
    <rPh sb="16" eb="18">
      <t>キボウ</t>
    </rPh>
    <rPh sb="20" eb="22">
      <t>ギョウム</t>
    </rPh>
    <phoneticPr fontId="1"/>
  </si>
  <si>
    <t>4-3.対象施設について、懸念点や市に配慮を望む事項があれば、理由と合わせてご記入ください。</t>
    <phoneticPr fontId="1"/>
  </si>
  <si>
    <t>①管路施設、②処理場等施設を一体的にウォーターPPPに含める方がよい</t>
    <rPh sb="1" eb="3">
      <t>カンロ</t>
    </rPh>
    <rPh sb="3" eb="5">
      <t>シセツ</t>
    </rPh>
    <rPh sb="7" eb="10">
      <t>ショリジョウ</t>
    </rPh>
    <rPh sb="10" eb="11">
      <t>ナド</t>
    </rPh>
    <rPh sb="11" eb="13">
      <t>シセツ</t>
    </rPh>
    <rPh sb="14" eb="16">
      <t>イッタイ</t>
    </rPh>
    <rPh sb="16" eb="17">
      <t>テキ</t>
    </rPh>
    <rPh sb="27" eb="28">
      <t>フク</t>
    </rPh>
    <rPh sb="30" eb="31">
      <t>ホウ</t>
    </rPh>
    <phoneticPr fontId="1"/>
  </si>
  <si>
    <t>どちらとも言えない（わからない）</t>
    <rPh sb="5" eb="6">
      <t>イ</t>
    </rPh>
    <phoneticPr fontId="1"/>
  </si>
  <si>
    <t>貴社が希望する施設の組み合わせ　該当する項目に〇を記入</t>
    <phoneticPr fontId="1"/>
  </si>
  <si>
    <t>5-2.和歌山市下水道事業がウォーターＰＰＰ等を導入すると仮定した場合、貴社が希望する官民連携事業方式について回答してください。（複数回答可）</t>
    <phoneticPr fontId="1"/>
  </si>
  <si>
    <t>5-1.ウォーターＰＰＰへ参入する場合に、貴社が想定している（可能性がある）体制についてお答えください。（複数回答可）</t>
    <phoneticPr fontId="1"/>
  </si>
  <si>
    <t>6．ウォーターPPPの４要件他に関する意見、要望、課題等</t>
    <rPh sb="12" eb="14">
      <t>ヨウケン</t>
    </rPh>
    <rPh sb="14" eb="15">
      <t>ホカ</t>
    </rPh>
    <rPh sb="16" eb="17">
      <t>カン</t>
    </rPh>
    <rPh sb="19" eb="21">
      <t>イケン</t>
    </rPh>
    <rPh sb="22" eb="24">
      <t>ヨウボウ</t>
    </rPh>
    <rPh sb="25" eb="27">
      <t>カダイ</t>
    </rPh>
    <rPh sb="27" eb="28">
      <t>トウ</t>
    </rPh>
    <phoneticPr fontId="1"/>
  </si>
  <si>
    <t>7．ウォーターＰＰＰに関する課題・ご意見等</t>
    <rPh sb="11" eb="12">
      <t>カン</t>
    </rPh>
    <rPh sb="14" eb="16">
      <t>カダイ</t>
    </rPh>
    <rPh sb="18" eb="20">
      <t>イケン</t>
    </rPh>
    <rPh sb="20" eb="21">
      <t>トウ</t>
    </rPh>
    <phoneticPr fontId="1"/>
  </si>
  <si>
    <t>事業規模が過大、もしくは過小であると考えられる。</t>
  </si>
  <si>
    <t xml:space="preserve">	ウォーターＰＰＰの対象施設や業務範囲によっては、ノウハウ不足などの懸念がある</t>
  </si>
  <si>
    <t>事業期間に懸念点がある。（レベル3.5の場合、原則10年）</t>
  </si>
  <si>
    <t>現在の運転管理や維持管理に関する情報が不足している。</t>
  </si>
  <si>
    <t>施設の劣化状況が不明確である。</t>
  </si>
  <si>
    <t>プロポーザルや業務実施期間内において、提案できる範囲や内容に限りがある</t>
  </si>
  <si>
    <t xml:space="preserve">	事業実施のための人員を確保できない</t>
  </si>
  <si>
    <t xml:space="preserve">	大規模企業との連携が不安である</t>
  </si>
  <si>
    <t>入札要件に不安がある。（厳しい条件になりすぎないか等）</t>
  </si>
  <si>
    <t>7-1.和歌山市上下水道事業がウォーターＰＰＰを導入する場合、貴社の参入または参入の検討における懸念点や不安点についてお答えください。（複数回答可）
※設問1で「参入または参入検討をしたいとは思わない」を選択した場合でも、該当する課題等があれば、ご回答ください。</t>
    <phoneticPr fontId="1"/>
  </si>
  <si>
    <t>6-1.ウォーターPPPの４要件他に関する意見、参加意欲向上のための要望、課題等について、自由に記入ください。</t>
    <phoneticPr fontId="1"/>
  </si>
  <si>
    <t>プロフィットシェアについて</t>
    <phoneticPr fontId="1"/>
  </si>
  <si>
    <t>その他自由記述欄</t>
    <rPh sb="2" eb="3">
      <t>タ</t>
    </rPh>
    <rPh sb="3" eb="8">
      <t>ジユウキジュツラン</t>
    </rPh>
    <phoneticPr fontId="1"/>
  </si>
  <si>
    <t>８．今後のウォーターＰＰＰ検討に関する要望・ご意見等</t>
    <rPh sb="2" eb="4">
      <t>コンゴ</t>
    </rPh>
    <rPh sb="13" eb="15">
      <t>ケントウ</t>
    </rPh>
    <rPh sb="16" eb="17">
      <t>カン</t>
    </rPh>
    <rPh sb="19" eb="21">
      <t>ヨウボウ</t>
    </rPh>
    <rPh sb="23" eb="25">
      <t>イケン</t>
    </rPh>
    <rPh sb="25" eb="26">
      <t>ナド</t>
    </rPh>
    <phoneticPr fontId="1"/>
  </si>
  <si>
    <t>下水道施設台帳（処理場施設、ポンプ場、マンホールポンプの情報）</t>
  </si>
  <si>
    <t>ストックマネジメント計画、機能保全計画</t>
  </si>
  <si>
    <t>経営指標・財政情報</t>
  </si>
  <si>
    <t>組織構成・人的資本情報</t>
  </si>
  <si>
    <t>処理水量・水質情報・放流先情報</t>
  </si>
  <si>
    <t>消費電力等のエネルギー情報</t>
  </si>
  <si>
    <t>過年度の工事・改築・修繕実績</t>
  </si>
  <si>
    <t>過年度の災害情報・被災情報・BCP等の資料</t>
  </si>
  <si>
    <t>理由、要望、条件など</t>
    <phoneticPr fontId="1"/>
  </si>
  <si>
    <t>8-3.今後、今回と同様にアンケート、ヒアリング等を行う可能性があります。その場合に、ご協力をいただくことは可能でしょうか。</t>
    <phoneticPr fontId="1"/>
  </si>
  <si>
    <t>8-2.今後、事業費積算に向けて、見積もりを依頼する場合があります。その場合に、ご協力をいただくことは可能でしょうか。</t>
    <phoneticPr fontId="1"/>
  </si>
  <si>
    <t>業務領域</t>
    <rPh sb="0" eb="4">
      <t>ギョウムリョウイキ</t>
    </rPh>
    <phoneticPr fontId="1"/>
  </si>
  <si>
    <t>対応可否</t>
    <rPh sb="0" eb="2">
      <t>タイオウ</t>
    </rPh>
    <rPh sb="2" eb="4">
      <t>カヒ</t>
    </rPh>
    <phoneticPr fontId="1"/>
  </si>
  <si>
    <t>備考</t>
    <rPh sb="0" eb="2">
      <t>ビコウ</t>
    </rPh>
    <phoneticPr fontId="1"/>
  </si>
  <si>
    <t>管路</t>
    <rPh sb="0" eb="2">
      <t>カンロ</t>
    </rPh>
    <phoneticPr fontId="1"/>
  </si>
  <si>
    <t>管路維持</t>
    <rPh sb="0" eb="4">
      <t>カンロイジ</t>
    </rPh>
    <phoneticPr fontId="1"/>
  </si>
  <si>
    <t>清掃</t>
    <rPh sb="0" eb="2">
      <t>セイソウ</t>
    </rPh>
    <phoneticPr fontId="1"/>
  </si>
  <si>
    <t>点検</t>
    <rPh sb="0" eb="2">
      <t>テンケン</t>
    </rPh>
    <phoneticPr fontId="1"/>
  </si>
  <si>
    <t>調査</t>
    <rPh sb="0" eb="2">
      <t>チョウサ</t>
    </rPh>
    <phoneticPr fontId="1"/>
  </si>
  <si>
    <t>修繕</t>
    <rPh sb="0" eb="2">
      <t>シュウゼン</t>
    </rPh>
    <phoneticPr fontId="1"/>
  </si>
  <si>
    <t>参画可能時期</t>
    <rPh sb="0" eb="6">
      <t>サンカクカノウジキ</t>
    </rPh>
    <phoneticPr fontId="1"/>
  </si>
  <si>
    <t>1-2.貴社で対応可能な業務領域について、該当箇所に〇を記入してください。</t>
    <rPh sb="4" eb="6">
      <t>キシャ</t>
    </rPh>
    <rPh sb="7" eb="9">
      <t>タイオウ</t>
    </rPh>
    <rPh sb="9" eb="11">
      <t>カノウ</t>
    </rPh>
    <rPh sb="12" eb="16">
      <t>ギョウムリョウイキ</t>
    </rPh>
    <rPh sb="21" eb="26">
      <t>ガイトウ</t>
    </rPh>
    <rPh sb="28" eb="30">
      <t>キニュウ</t>
    </rPh>
    <phoneticPr fontId="1"/>
  </si>
  <si>
    <t>対象施設に対する懸念点や配慮を望む事項</t>
    <rPh sb="0" eb="2">
      <t>タイショウ</t>
    </rPh>
    <rPh sb="2" eb="4">
      <t>シセツ</t>
    </rPh>
    <rPh sb="5" eb="6">
      <t>タイ</t>
    </rPh>
    <rPh sb="8" eb="11">
      <t>ケネンテン</t>
    </rPh>
    <rPh sb="12" eb="14">
      <t>ハイリョ</t>
    </rPh>
    <rPh sb="15" eb="16">
      <t>ノゾ</t>
    </rPh>
    <rPh sb="17" eb="19">
      <t>ジコウ</t>
    </rPh>
    <phoneticPr fontId="1"/>
  </si>
  <si>
    <t>5-1.ウォーターPPPへ参入する場合に、貴社が想定している（可能性がある）体制についてお答えください。（複数回答可）</t>
    <rPh sb="17" eb="19">
      <t>バアイ</t>
    </rPh>
    <rPh sb="24" eb="26">
      <t>ソウテイ</t>
    </rPh>
    <rPh sb="31" eb="34">
      <t>カノウセイ</t>
    </rPh>
    <phoneticPr fontId="1"/>
  </si>
  <si>
    <t>住民対応件数（下水道事業の内訳含む受付件数）</t>
    <rPh sb="0" eb="2">
      <t>ジュウミン</t>
    </rPh>
    <rPh sb="2" eb="4">
      <t>タイオウ</t>
    </rPh>
    <rPh sb="4" eb="6">
      <t>ケンスウ</t>
    </rPh>
    <rPh sb="7" eb="10">
      <t>ゲスイドウ</t>
    </rPh>
    <rPh sb="10" eb="12">
      <t>ジギョウ</t>
    </rPh>
    <rPh sb="13" eb="15">
      <t>ウチワケ</t>
    </rPh>
    <rPh sb="15" eb="16">
      <t>フク</t>
    </rPh>
    <rPh sb="17" eb="19">
      <t>ウケツケ</t>
    </rPh>
    <rPh sb="19" eb="21">
      <t>ケンスウ</t>
    </rPh>
    <phoneticPr fontId="1"/>
  </si>
  <si>
    <t>７．ウォーターPPPに関する課題・ご意見等</t>
    <rPh sb="11" eb="12">
      <t>カン</t>
    </rPh>
    <rPh sb="14" eb="16">
      <t>カダイ</t>
    </rPh>
    <rPh sb="18" eb="20">
      <t>イケン</t>
    </rPh>
    <rPh sb="20" eb="21">
      <t>トウ</t>
    </rPh>
    <phoneticPr fontId="1"/>
  </si>
  <si>
    <t>参考：委託レベルごとの業務範囲（ポンプ場等包括的民間委託導入ガイドライン）</t>
    <rPh sb="0" eb="2">
      <t>サンコウ</t>
    </rPh>
    <rPh sb="3" eb="5">
      <t>イタク</t>
    </rPh>
    <rPh sb="11" eb="15">
      <t>ギョウムハンイ</t>
    </rPh>
    <phoneticPr fontId="1"/>
  </si>
  <si>
    <t>維持管理
レベル</t>
    <phoneticPr fontId="1"/>
  </si>
  <si>
    <t>＜本アンケートに関する問い合わせ先＞</t>
    <rPh sb="1" eb="2">
      <t>ホン</t>
    </rPh>
    <rPh sb="8" eb="9">
      <t>カン</t>
    </rPh>
    <rPh sb="11" eb="12">
      <t>ト</t>
    </rPh>
    <rPh sb="13" eb="14">
      <t>ア</t>
    </rPh>
    <rPh sb="16" eb="17">
      <t>サキ</t>
    </rPh>
    <phoneticPr fontId="1"/>
  </si>
  <si>
    <t>改築工事</t>
    <rPh sb="0" eb="4">
      <t>カイチクコウジ</t>
    </rPh>
    <phoneticPr fontId="1"/>
  </si>
  <si>
    <t>計画
・設計</t>
    <rPh sb="4" eb="6">
      <t>セッケイ</t>
    </rPh>
    <phoneticPr fontId="1"/>
  </si>
  <si>
    <t>1-3.上記業務領域のほか、貴社で対応可能な業務領域があればご記入ください。（例：統括管理業務・窓口対応業務等）</t>
    <rPh sb="4" eb="6">
      <t>ジョウキ</t>
    </rPh>
    <rPh sb="6" eb="10">
      <t>ギョウムリョウイキ</t>
    </rPh>
    <rPh sb="14" eb="16">
      <t>キシャ</t>
    </rPh>
    <rPh sb="17" eb="21">
      <t>タイオウカノウ</t>
    </rPh>
    <rPh sb="22" eb="26">
      <t>ギョウムリョウイキ</t>
    </rPh>
    <rPh sb="31" eb="33">
      <t>キニュウ</t>
    </rPh>
    <rPh sb="39" eb="40">
      <t>レイ</t>
    </rPh>
    <rPh sb="41" eb="47">
      <t>トウカツカンリギョウム</t>
    </rPh>
    <rPh sb="48" eb="52">
      <t>マドグチタイオウ</t>
    </rPh>
    <rPh sb="52" eb="54">
      <t>ギョウム</t>
    </rPh>
    <rPh sb="54" eb="55">
      <t>トウ</t>
    </rPh>
    <phoneticPr fontId="1"/>
  </si>
  <si>
    <t>集計欄</t>
    <rPh sb="0" eb="2">
      <t>シュウケイ</t>
    </rPh>
    <rPh sb="2" eb="3">
      <t>ラン</t>
    </rPh>
    <phoneticPr fontId="1"/>
  </si>
  <si>
    <t>回答業者名</t>
    <rPh sb="0" eb="2">
      <t>カイトウ</t>
    </rPh>
    <rPh sb="2" eb="5">
      <t>ギョウシャメイ</t>
    </rPh>
    <phoneticPr fontId="1"/>
  </si>
  <si>
    <t>1-1</t>
    <phoneticPr fontId="1"/>
  </si>
  <si>
    <t>1-2</t>
    <phoneticPr fontId="1"/>
  </si>
  <si>
    <t>2-3</t>
    <phoneticPr fontId="1"/>
  </si>
  <si>
    <t>3-1</t>
    <phoneticPr fontId="1"/>
  </si>
  <si>
    <t>3-2</t>
    <phoneticPr fontId="1"/>
  </si>
  <si>
    <t>1-3</t>
    <phoneticPr fontId="1"/>
  </si>
  <si>
    <t>5-1</t>
    <phoneticPr fontId="1"/>
  </si>
  <si>
    <t>5-2</t>
    <phoneticPr fontId="1"/>
  </si>
  <si>
    <t>6-1</t>
    <phoneticPr fontId="1"/>
  </si>
  <si>
    <t>7-1</t>
    <phoneticPr fontId="1"/>
  </si>
  <si>
    <t>8-1</t>
    <phoneticPr fontId="1"/>
  </si>
  <si>
    <t>8-2</t>
    <phoneticPr fontId="1"/>
  </si>
  <si>
    <t>8-3</t>
    <phoneticPr fontId="1"/>
  </si>
  <si>
    <t>2-1①</t>
    <phoneticPr fontId="1"/>
  </si>
  <si>
    <t>2-1③</t>
    <phoneticPr fontId="1"/>
  </si>
  <si>
    <t>2-1②</t>
    <phoneticPr fontId="1"/>
  </si>
  <si>
    <t>出典：下水道管路施設の管理業務における包括的民間委託導入ガイドライン（R2.3）</t>
    <phoneticPr fontId="1"/>
  </si>
  <si>
    <t>2-2①</t>
    <phoneticPr fontId="1"/>
  </si>
  <si>
    <t>（いじらないでください）</t>
    <phoneticPr fontId="1"/>
  </si>
  <si>
    <t>住民窓口対応</t>
    <rPh sb="4" eb="6">
      <t>タイオウ</t>
    </rPh>
    <phoneticPr fontId="1"/>
  </si>
  <si>
    <t>3-3</t>
    <phoneticPr fontId="1"/>
  </si>
  <si>
    <t>3-4</t>
    <phoneticPr fontId="1"/>
  </si>
  <si>
    <t>3-5</t>
    <phoneticPr fontId="1"/>
  </si>
  <si>
    <t>施設区分
（対象施設の概要は事業概要書をご確認ください）</t>
    <rPh sb="6" eb="10">
      <t>タイショウシセツ</t>
    </rPh>
    <rPh sb="11" eb="13">
      <t>ガイヨウ</t>
    </rPh>
    <rPh sb="14" eb="19">
      <t>ジギョウガイヨウショ</t>
    </rPh>
    <rPh sb="21" eb="23">
      <t>カクニン</t>
    </rPh>
    <phoneticPr fontId="1"/>
  </si>
  <si>
    <t>本事業で希望する施設（ウォーターPPPに含めてほしい/含めても問題ない施設）</t>
    <rPh sb="8" eb="10">
      <t>シセツ</t>
    </rPh>
    <rPh sb="27" eb="28">
      <t>フク</t>
    </rPh>
    <rPh sb="31" eb="33">
      <t>モンダイ</t>
    </rPh>
    <rPh sb="35" eb="37">
      <t>シセツ</t>
    </rPh>
    <phoneticPr fontId="1"/>
  </si>
  <si>
    <t>6-1.ウォーターPPPの4要件他に関する意見、参加意欲向上のための要望、課題等について、自由に記入ください。</t>
    <rPh sb="45" eb="47">
      <t>ジユウ</t>
    </rPh>
    <rPh sb="48" eb="50">
      <t>キニュウ</t>
    </rPh>
    <phoneticPr fontId="1"/>
  </si>
  <si>
    <t>６．ウォーターPPPの4要件他に関する意見、要望、課題等</t>
    <rPh sb="12" eb="14">
      <t>ヨウケン</t>
    </rPh>
    <rPh sb="14" eb="15">
      <t>ホカ</t>
    </rPh>
    <rPh sb="16" eb="17">
      <t>カン</t>
    </rPh>
    <rPh sb="19" eb="21">
      <t>イケン</t>
    </rPh>
    <rPh sb="22" eb="24">
      <t>ヨウボウ</t>
    </rPh>
    <rPh sb="25" eb="27">
      <t>カダイ</t>
    </rPh>
    <rPh sb="27" eb="28">
      <t>トウ</t>
    </rPh>
    <phoneticPr fontId="1"/>
  </si>
  <si>
    <t>管路と処理場等の一体化に不安がある</t>
    <rPh sb="0" eb="2">
      <t>カンロ</t>
    </rPh>
    <rPh sb="3" eb="6">
      <t>ショリジョウ</t>
    </rPh>
    <rPh sb="6" eb="7">
      <t>トウ</t>
    </rPh>
    <rPh sb="8" eb="11">
      <t>イッタイカ</t>
    </rPh>
    <rPh sb="12" eb="14">
      <t>フアン</t>
    </rPh>
    <phoneticPr fontId="1"/>
  </si>
  <si>
    <t>ウォーターPPPの対象施設や業務範囲によっては、ノウハウ不足などの懸念がある</t>
    <phoneticPr fontId="1"/>
  </si>
  <si>
    <t>3．他事業とのバンドリングについて</t>
    <rPh sb="2" eb="3">
      <t>タ</t>
    </rPh>
    <rPh sb="3" eb="5">
      <t>ジギョウ</t>
    </rPh>
    <phoneticPr fontId="1"/>
  </si>
  <si>
    <t>対象事業範囲に対する懸念点や配慮を望む事項</t>
    <rPh sb="0" eb="2">
      <t>タイショウ</t>
    </rPh>
    <rPh sb="2" eb="4">
      <t>ジギョウ</t>
    </rPh>
    <rPh sb="4" eb="6">
      <t>ハンイ</t>
    </rPh>
    <rPh sb="7" eb="8">
      <t>タイ</t>
    </rPh>
    <rPh sb="10" eb="13">
      <t>ケネンテン</t>
    </rPh>
    <rPh sb="14" eb="16">
      <t>ハイリョ</t>
    </rPh>
    <rPh sb="17" eb="18">
      <t>ノゾ</t>
    </rPh>
    <rPh sb="19" eb="21">
      <t>ジコウ</t>
    </rPh>
    <phoneticPr fontId="1"/>
  </si>
  <si>
    <t>4-1.ウォーターＰＰＰへ参入する場合に、貴社が希望する事業範囲についてお答えください。（複数回答可）</t>
    <rPh sb="17" eb="19">
      <t>バアイ</t>
    </rPh>
    <rPh sb="24" eb="26">
      <t>キボウ</t>
    </rPh>
    <rPh sb="28" eb="30">
      <t>ジギョウ</t>
    </rPh>
    <rPh sb="30" eb="32">
      <t>ハンイ</t>
    </rPh>
    <phoneticPr fontId="1"/>
  </si>
  <si>
    <t>4-3.ウォーターPPPへ参入する場合に、貴社が希望する施設についてお答えください。（複数回答可）</t>
    <rPh sb="17" eb="19">
      <t>バアイ</t>
    </rPh>
    <rPh sb="24" eb="26">
      <t>キボウ</t>
    </rPh>
    <rPh sb="28" eb="30">
      <t>シセツ</t>
    </rPh>
    <phoneticPr fontId="1"/>
  </si>
  <si>
    <t>対象事業</t>
    <rPh sb="0" eb="2">
      <t>タイショウ</t>
    </rPh>
    <rPh sb="2" eb="4">
      <t>ジギョウ</t>
    </rPh>
    <phoneticPr fontId="1"/>
  </si>
  <si>
    <t>※公共下水道事業とのバンドリングとなります。</t>
    <rPh sb="1" eb="6">
      <t>コウキョウゲスイドウ</t>
    </rPh>
    <rPh sb="6" eb="8">
      <t>ジギョウ</t>
    </rPh>
    <phoneticPr fontId="1"/>
  </si>
  <si>
    <t>本事業は下記の複数業務が候補予定です。下記のうち、「①本業務で希望する業務（ウォーターPPPに含めてほしい業務/含めても問題ない業務）」、「②対応方法」、「③類似業務実績」について、該当する箇所に「〇」をご記入ください。また、本事業で希望する業務を選んだ理由・選ばなかった理由・今回のアンケートでは回答できない場合はその理由を「④選択した理由など」にご記入ください。アンケートは管路施設、ポンプ場等に関する業務についてそれぞれ回答してください。各業務の定義や想定数量（過去の実績から算出）はアンケート調査概要をご確認ください。</t>
    <rPh sb="27" eb="28">
      <t>ホン</t>
    </rPh>
    <rPh sb="28" eb="30">
      <t>ギョウム</t>
    </rPh>
    <rPh sb="73" eb="75">
      <t>ホウホウ</t>
    </rPh>
    <rPh sb="79" eb="81">
      <t>ルイジ</t>
    </rPh>
    <rPh sb="81" eb="83">
      <t>ギョウム</t>
    </rPh>
    <rPh sb="83" eb="85">
      <t>ジッセキ</t>
    </rPh>
    <rPh sb="91" eb="93">
      <t>ガイトウ</t>
    </rPh>
    <rPh sb="95" eb="97">
      <t>カショ</t>
    </rPh>
    <rPh sb="222" eb="225">
      <t>カクギョウム</t>
    </rPh>
    <rPh sb="234" eb="236">
      <t>カコ</t>
    </rPh>
    <rPh sb="237" eb="239">
      <t>ジッセキ</t>
    </rPh>
    <rPh sb="241" eb="243">
      <t>サンシュツ</t>
    </rPh>
    <rPh sb="250" eb="252">
      <t>チョウサ</t>
    </rPh>
    <rPh sb="252" eb="254">
      <t>ガイヨウ</t>
    </rPh>
    <rPh sb="256" eb="258">
      <t>カクニン</t>
    </rPh>
    <phoneticPr fontId="1"/>
  </si>
  <si>
    <t>8-1.事業の公募へ参加するにあたり、発注者から事前に開示される資料や情報のうち、重視するものをお答えください。（重視されると回答された情報が必ず公開されるものではありません）（複数回答可、該当する項目に○を記入）</t>
    <rPh sb="95" eb="97">
      <t>ガイトウ</t>
    </rPh>
    <rPh sb="99" eb="101">
      <t>コウモク</t>
    </rPh>
    <rPh sb="104" eb="106">
      <t>キニュウ</t>
    </rPh>
    <phoneticPr fontId="1"/>
  </si>
  <si>
    <t>南陽市下水道事業における水の官民連携（ウォーターＰＰＰ）</t>
    <rPh sb="0" eb="3">
      <t>ナンヨウシ</t>
    </rPh>
    <rPh sb="6" eb="8">
      <t>ジギョウ</t>
    </rPh>
    <rPh sb="12" eb="13">
      <t>ミズ</t>
    </rPh>
    <rPh sb="14" eb="18">
      <t>カンミンレンケイ</t>
    </rPh>
    <phoneticPr fontId="1"/>
  </si>
  <si>
    <t>〒999-2292　山形県南陽市三間通436-1</t>
    <rPh sb="10" eb="13">
      <t>ヤマガタケン</t>
    </rPh>
    <rPh sb="13" eb="16">
      <t>ナンヨウシ</t>
    </rPh>
    <rPh sb="16" eb="17">
      <t>サン</t>
    </rPh>
    <rPh sb="17" eb="18">
      <t>マ</t>
    </rPh>
    <rPh sb="18" eb="19">
      <t>トオ</t>
    </rPh>
    <phoneticPr fontId="1"/>
  </si>
  <si>
    <t>TEL:0238-40-8436　FAX:0238-40-2909</t>
    <phoneticPr fontId="1"/>
  </si>
  <si>
    <t>〒980-0802 宮城県仙台市青葉区二日町9番7号</t>
    <phoneticPr fontId="1"/>
  </si>
  <si>
    <t>※問い合わせ時には、双方にご連絡いただければ迅速な対応が可能となります。</t>
    <rPh sb="1" eb="2">
      <t>ト</t>
    </rPh>
    <rPh sb="3" eb="4">
      <t>ア</t>
    </rPh>
    <rPh sb="6" eb="7">
      <t>ジ</t>
    </rPh>
    <rPh sb="14" eb="16">
      <t>レンラク</t>
    </rPh>
    <rPh sb="22" eb="24">
      <t>ジンソク</t>
    </rPh>
    <rPh sb="25" eb="27">
      <t>タイオウ</t>
    </rPh>
    <rPh sb="28" eb="30">
      <t>カノウ</t>
    </rPh>
    <phoneticPr fontId="1"/>
  </si>
  <si>
    <t>株式会社NJS　仙台事務所（担当：石田、伊藤、間瀬）（本業務受託企業）</t>
    <rPh sb="0" eb="4">
      <t>カブシキガイシャ</t>
    </rPh>
    <rPh sb="8" eb="13">
      <t>センダイジムショ</t>
    </rPh>
    <rPh sb="17" eb="19">
      <t>イシダ</t>
    </rPh>
    <rPh sb="20" eb="22">
      <t>イトウ</t>
    </rPh>
    <rPh sb="23" eb="25">
      <t>マセ</t>
    </rPh>
    <phoneticPr fontId="1"/>
  </si>
  <si>
    <t>1-1.南陽市がウォーターPPP等を導入する場合、参入または参入を検討したいと思いますか。本市のアンケート調査概要資料を確認した上で、該当する箇所に〇を記入してください。</t>
    <rPh sb="4" eb="7">
      <t>ナンヨウシ</t>
    </rPh>
    <rPh sb="16" eb="17">
      <t>トウ</t>
    </rPh>
    <rPh sb="45" eb="47">
      <t>ホンシ</t>
    </rPh>
    <rPh sb="53" eb="55">
      <t>チョウサ</t>
    </rPh>
    <rPh sb="71" eb="73">
      <t>カショ</t>
    </rPh>
    <phoneticPr fontId="1"/>
  </si>
  <si>
    <t>7-1.南陽市下水道事業がウォーターPPPを導入する場合、貴社の参入または参入の検討における懸念点や不安点についてお答えください。（複数回答可、該当する項目に○を記入）
※設問1で「参入または参入検討をしたいとは思わない」を選択した場合でも、該当する課題等があれば、ご回答ください。</t>
    <rPh sb="4" eb="7">
      <t>ナンヨウシ</t>
    </rPh>
    <rPh sb="58" eb="59">
      <t>コタ</t>
    </rPh>
    <rPh sb="72" eb="74">
      <t>ガイトウ</t>
    </rPh>
    <rPh sb="76" eb="78">
      <t>コウモク</t>
    </rPh>
    <rPh sb="81" eb="83">
      <t>キニュウ</t>
    </rPh>
    <rPh sb="86" eb="88">
      <t>セツモン</t>
    </rPh>
    <rPh sb="112" eb="114">
      <t>センタク</t>
    </rPh>
    <rPh sb="116" eb="118">
      <t>バアイ</t>
    </rPh>
    <rPh sb="121" eb="123">
      <t>ガイトウ</t>
    </rPh>
    <rPh sb="125" eb="127">
      <t>カダイ</t>
    </rPh>
    <rPh sb="127" eb="128">
      <t>トウ</t>
    </rPh>
    <rPh sb="134" eb="136">
      <t>カイトウ</t>
    </rPh>
    <phoneticPr fontId="1"/>
  </si>
  <si>
    <t>5-2.南陽市下水道事業がウォーターPPP等を導入すると仮定した場合、貴社が希望する官民連携事業方式について回答してください。（複数回答可）</t>
    <rPh sb="4" eb="7">
      <t>ナンヨウシ</t>
    </rPh>
    <rPh sb="7" eb="10">
      <t>ゲスイドウ</t>
    </rPh>
    <rPh sb="10" eb="12">
      <t>ジギョウ</t>
    </rPh>
    <rPh sb="21" eb="22">
      <t>トウ</t>
    </rPh>
    <rPh sb="23" eb="25">
      <t>ドウニュウ</t>
    </rPh>
    <rPh sb="28" eb="30">
      <t>カテイ</t>
    </rPh>
    <rPh sb="32" eb="34">
      <t>バアイ</t>
    </rPh>
    <rPh sb="35" eb="37">
      <t>キシャ</t>
    </rPh>
    <rPh sb="38" eb="40">
      <t>キボウ</t>
    </rPh>
    <rPh sb="42" eb="46">
      <t>カンミンレンケイ</t>
    </rPh>
    <rPh sb="46" eb="48">
      <t>ジギョウ</t>
    </rPh>
    <rPh sb="48" eb="50">
      <t>ホウシキ</t>
    </rPh>
    <rPh sb="54" eb="56">
      <t>カイトウ</t>
    </rPh>
    <rPh sb="64" eb="66">
      <t>フクスウ</t>
    </rPh>
    <rPh sb="66" eb="68">
      <t>カイトウ</t>
    </rPh>
    <rPh sb="68" eb="69">
      <t>カ</t>
    </rPh>
    <phoneticPr fontId="1"/>
  </si>
  <si>
    <t>　本市下水道事業を取り巻く状況は、将来的に、施設の老朽化に伴う維持・更新事業の増大や少子高齢化による職員の減少に伴うサービス水準の低下が想定されています。
　このため、当市では、今後の維持管理および改築の効率化、経営の改善のため、水の官民連携（以下、ウォーターＰＰＰ）の導入を視野に入れています。
　このアンケートは、ウォーターＰＰＰ等の官民連携方式について、想定スキーム(目的を遂行するための枠組み、構想)に対する民間企業の皆さまの参入意欲やご意見等を把握し、本市のウォーターＰＰＰのスキーム検討に活用することを目的としています。
　お忙しいところ大変恐縮ですが、アンケートにご協力をいただきますようよろしくお願い申し上げます。</t>
    <rPh sb="1" eb="3">
      <t>ホンシ</t>
    </rPh>
    <rPh sb="85" eb="86">
      <t>シ</t>
    </rPh>
    <rPh sb="115" eb="116">
      <t>ミズ</t>
    </rPh>
    <rPh sb="117" eb="119">
      <t>カンミン</t>
    </rPh>
    <rPh sb="119" eb="121">
      <t>レンケイ</t>
    </rPh>
    <rPh sb="122" eb="124">
      <t>イカ</t>
    </rPh>
    <rPh sb="231" eb="233">
      <t>ホンシ</t>
    </rPh>
    <phoneticPr fontId="1"/>
  </si>
  <si>
    <t>・本調査は、今後の南陽市におけるウォーターPPPの導入の可能性を含め、いかなる発注、計画等が行われることを保証するものではありません。
・この調査での回答内容は、何ら法的拘束力を持つものではありません。あくまで記入時点での意見として承ります。
・ご回答いただいた個人情報は非公開とし、取扱いには十分注意し、南陽市下水道事業へのウォーターPPP導入に関する検討以外の使用はいたしません。
・回答内容については個人または法人が特定されない形で公表する場合があります。ただしその場合でも、提案にかかわる部分、競争性に関係する部分等、今後の検討や事業化に影響がある部分は非公開とします。
・本調査の回答にかかる費用等は事業者様のご負担とします。
・本件調査については、本市は株式会社NJSに業務を委託しており、同社が問い合わせについて対応する場合があります。
・回答の意図を明確化する目的で、別途インタビュー（文書照会含む）を実施させていただく場合がございますので、その場合にはご協力のほどお願いします。</t>
    <rPh sb="9" eb="12">
      <t>ナンヨウシ</t>
    </rPh>
    <rPh sb="153" eb="156">
      <t>ナンヨウシ</t>
    </rPh>
    <rPh sb="331" eb="332">
      <t>シ</t>
    </rPh>
    <phoneticPr fontId="1"/>
  </si>
  <si>
    <t>E-Mail:jogesui4@city.nanyo.yamagata.jp</t>
    <phoneticPr fontId="1"/>
  </si>
  <si>
    <t>2-2.【ポンプ場等（ポンプ場、マンホールポンプ）に関する業務】</t>
    <rPh sb="8" eb="9">
      <t>ジョウ</t>
    </rPh>
    <rPh sb="14" eb="15">
      <t>ジョウ</t>
    </rPh>
    <phoneticPr fontId="1"/>
  </si>
  <si>
    <t>ポンプ場等施設</t>
    <rPh sb="3" eb="4">
      <t>ジョウ</t>
    </rPh>
    <rPh sb="4" eb="5">
      <t>トウ</t>
    </rPh>
    <rPh sb="5" eb="7">
      <t>シセツ</t>
    </rPh>
    <phoneticPr fontId="1"/>
  </si>
  <si>
    <t>4-4.ウォーターPPPの検討対象施設には、前項のように、大きくは①管路施設と、②ポンプ場等施設の2つのカテゴリがあります。これらについて、一体的に実施することについて、貴社のお考えにあてはまるものに○をつけ、最短で参画可能と考える時期を選択ください。また、追加・除外を希望する業務があれば、その内容と理由を自由に記述ください。</t>
    <rPh sb="13" eb="15">
      <t>ケントウ</t>
    </rPh>
    <rPh sb="15" eb="17">
      <t>タイショウ</t>
    </rPh>
    <rPh sb="17" eb="19">
      <t>シセツ</t>
    </rPh>
    <rPh sb="22" eb="24">
      <t>ゼンコウ</t>
    </rPh>
    <rPh sb="29" eb="30">
      <t>オオ</t>
    </rPh>
    <rPh sb="34" eb="36">
      <t>カンロ</t>
    </rPh>
    <rPh sb="36" eb="38">
      <t>シセツ</t>
    </rPh>
    <rPh sb="44" eb="45">
      <t>ジョウ</t>
    </rPh>
    <rPh sb="45" eb="46">
      <t>トウ</t>
    </rPh>
    <rPh sb="46" eb="48">
      <t>シセツ</t>
    </rPh>
    <rPh sb="105" eb="107">
      <t>サイタン</t>
    </rPh>
    <rPh sb="108" eb="110">
      <t>サンカク</t>
    </rPh>
    <rPh sb="110" eb="112">
      <t>カノウ</t>
    </rPh>
    <rPh sb="113" eb="114">
      <t>カンガ</t>
    </rPh>
    <rPh sb="116" eb="118">
      <t>ジキ</t>
    </rPh>
    <rPh sb="119" eb="121">
      <t>センタク</t>
    </rPh>
    <phoneticPr fontId="1"/>
  </si>
  <si>
    <t>①管路施設、②ポンプ場等施設を一体的にウォーターPPPに含める方がよい</t>
    <rPh sb="1" eb="3">
      <t>カンロ</t>
    </rPh>
    <rPh sb="3" eb="5">
      <t>シセツ</t>
    </rPh>
    <rPh sb="10" eb="11">
      <t>ジョウ</t>
    </rPh>
    <rPh sb="11" eb="12">
      <t>トウ</t>
    </rPh>
    <rPh sb="15" eb="18">
      <t>イッタイテキ</t>
    </rPh>
    <rPh sb="28" eb="29">
      <t>フク</t>
    </rPh>
    <rPh sb="31" eb="32">
      <t>ホウ</t>
    </rPh>
    <phoneticPr fontId="1"/>
  </si>
  <si>
    <t>②ポンプ場等施設のみウォーターPPPとする方がよい</t>
    <rPh sb="4" eb="5">
      <t>ジョウ</t>
    </rPh>
    <rPh sb="5" eb="6">
      <t>トウ</t>
    </rPh>
    <rPh sb="6" eb="8">
      <t>シセツ</t>
    </rPh>
    <rPh sb="21" eb="22">
      <t>ホウ</t>
    </rPh>
    <phoneticPr fontId="1"/>
  </si>
  <si>
    <t>①管路施設と②ポンプ場等施設とをそれぞれ個別にウォーターPPPにする方がよい</t>
    <rPh sb="10" eb="11">
      <t>ジョウ</t>
    </rPh>
    <rPh sb="20" eb="22">
      <t>コベツ</t>
    </rPh>
    <rPh sb="34" eb="35">
      <t>ホウ</t>
    </rPh>
    <phoneticPr fontId="1"/>
  </si>
  <si>
    <t>管路施設
ウォーターPPP　L3.5　更新支援型
ポンプ場等施設
ウォーターPPP　L3.5　更新実施型</t>
    <rPh sb="0" eb="2">
      <t>カンロ</t>
    </rPh>
    <rPh sb="2" eb="4">
      <t>シセツ</t>
    </rPh>
    <rPh sb="28" eb="29">
      <t>ジョウ</t>
    </rPh>
    <rPh sb="49" eb="51">
      <t>ジッシ</t>
    </rPh>
    <phoneticPr fontId="1"/>
  </si>
  <si>
    <t>管路施設
ウォーターPPP　L3.5　更新実施型
ポンプ場等施設
ウォーターPPP　L3.5　更新支援型</t>
    <rPh sb="0" eb="2">
      <t>カンロ</t>
    </rPh>
    <rPh sb="2" eb="4">
      <t>シセツ</t>
    </rPh>
    <rPh sb="21" eb="23">
      <t>ジッシ</t>
    </rPh>
    <rPh sb="28" eb="29">
      <t>ジョウ</t>
    </rPh>
    <rPh sb="49" eb="51">
      <t>シエン</t>
    </rPh>
    <rPh sb="51" eb="52">
      <t>ガタ</t>
    </rPh>
    <phoneticPr fontId="1"/>
  </si>
  <si>
    <t>管路施設・ポンプ場等施設
ウォーターPPP　L3.5　更新支援型</t>
    <rPh sb="0" eb="2">
      <t>カンロ</t>
    </rPh>
    <rPh sb="2" eb="4">
      <t>シセツ</t>
    </rPh>
    <rPh sb="8" eb="9">
      <t>ジョウ</t>
    </rPh>
    <rPh sb="9" eb="10">
      <t>トウ</t>
    </rPh>
    <rPh sb="10" eb="12">
      <t>シセツ</t>
    </rPh>
    <phoneticPr fontId="1"/>
  </si>
  <si>
    <t>管路施設・ポンプ場等施設
ウォーターPPP　L3.5　更新実施型</t>
    <rPh sb="0" eb="2">
      <t>カンロ</t>
    </rPh>
    <rPh sb="2" eb="4">
      <t>シセツ</t>
    </rPh>
    <rPh sb="8" eb="9">
      <t>ジョウ</t>
    </rPh>
    <rPh sb="9" eb="10">
      <t>トウ</t>
    </rPh>
    <rPh sb="10" eb="12">
      <t>シセツ</t>
    </rPh>
    <rPh sb="29" eb="31">
      <t>ジッシ</t>
    </rPh>
    <phoneticPr fontId="1"/>
  </si>
  <si>
    <t>下水道施設台帳（ポンプ場、マンホールポンプの情報）</t>
    <phoneticPr fontId="1"/>
  </si>
  <si>
    <t>下水道施設台帳（ポンプ場、マンホールポンプの維持管理情報）</t>
    <rPh sb="22" eb="24">
      <t>イジ</t>
    </rPh>
    <rPh sb="24" eb="26">
      <t>カンリ</t>
    </rPh>
    <phoneticPr fontId="1"/>
  </si>
  <si>
    <t>ポンプ場における流入水量・稼働時間・水質情報</t>
    <rPh sb="3" eb="4">
      <t>ジョウ</t>
    </rPh>
    <rPh sb="8" eb="10">
      <t>リュウニュウ</t>
    </rPh>
    <rPh sb="10" eb="12">
      <t>スイリョウ</t>
    </rPh>
    <rPh sb="13" eb="15">
      <t>カドウ</t>
    </rPh>
    <rPh sb="15" eb="17">
      <t>ジカン</t>
    </rPh>
    <rPh sb="18" eb="20">
      <t>スイシツ</t>
    </rPh>
    <phoneticPr fontId="1"/>
  </si>
  <si>
    <t>南陽市</t>
    <rPh sb="0" eb="3">
      <t>ナンヨウシ</t>
    </rPh>
    <phoneticPr fontId="1"/>
  </si>
  <si>
    <t>南陽市以外</t>
    <rPh sb="0" eb="5">
      <t>ナンヨウシイガイ</t>
    </rPh>
    <phoneticPr fontId="1"/>
  </si>
  <si>
    <t>2-3.対象業務について、懸念点や市に配慮を望む事項があれば、理由と合わせてご記入ください。</t>
    <rPh sb="13" eb="16">
      <t>ケネンテン</t>
    </rPh>
    <rPh sb="17" eb="18">
      <t>シ</t>
    </rPh>
    <phoneticPr fontId="1"/>
  </si>
  <si>
    <t>以上です。この度はアンケートにご協力いただきありがとうございました。
本市のウォーターPPP導入に向けて引き続きアドバイスやご提案をいただけますと幸いです。</t>
    <rPh sb="0" eb="2">
      <t>イジョウ</t>
    </rPh>
    <rPh sb="36" eb="37">
      <t>シ</t>
    </rPh>
    <rPh sb="52" eb="53">
      <t>ヒ</t>
    </rPh>
    <rPh sb="54" eb="55">
      <t>ツヅ</t>
    </rPh>
    <phoneticPr fontId="1"/>
  </si>
  <si>
    <t>4-2.対象事業について、懸念点や市に配慮を望む事項があれば、理由と合わせてご記入ください。</t>
    <rPh sb="6" eb="8">
      <t>ジギョウ</t>
    </rPh>
    <rPh sb="13" eb="16">
      <t>ケネンテン</t>
    </rPh>
    <rPh sb="17" eb="18">
      <t>シ</t>
    </rPh>
    <phoneticPr fontId="1"/>
  </si>
  <si>
    <t>4-5.対象施設について、懸念点や市に配慮を望む事項があれば、理由と合わせてご記入ください。</t>
    <rPh sb="13" eb="16">
      <t>ケネンテン</t>
    </rPh>
    <rPh sb="17" eb="18">
      <t>シ</t>
    </rPh>
    <phoneticPr fontId="1"/>
  </si>
  <si>
    <t>E-Mail：nannyou_gesui@njs.co.jp</t>
    <phoneticPr fontId="1"/>
  </si>
  <si>
    <r>
      <t>3-1.南陽市では他事業とのバンドリングを現時点では</t>
    </r>
    <r>
      <rPr>
        <u/>
        <sz val="10"/>
        <color theme="1"/>
        <rFont val="ＭＳ ゴシック"/>
        <family val="3"/>
        <charset val="128"/>
      </rPr>
      <t>想定しておりません</t>
    </r>
    <r>
      <rPr>
        <sz val="10"/>
        <color theme="1"/>
        <rFont val="ＭＳ ゴシック"/>
        <family val="3"/>
        <charset val="128"/>
      </rPr>
      <t>が、他事業とのバンドリング希望やバンドリングによる懸念点等あればご記入ください。</t>
    </r>
    <rPh sb="4" eb="7">
      <t>ナンヨウシ</t>
    </rPh>
    <rPh sb="9" eb="12">
      <t>タジギョウ</t>
    </rPh>
    <rPh sb="21" eb="24">
      <t>ゲンジテン</t>
    </rPh>
    <rPh sb="26" eb="28">
      <t>ソウテイ</t>
    </rPh>
    <rPh sb="37" eb="40">
      <t>タジギョウ</t>
    </rPh>
    <rPh sb="48" eb="50">
      <t>キボウ</t>
    </rPh>
    <rPh sb="60" eb="63">
      <t>ケネンテン</t>
    </rPh>
    <rPh sb="63" eb="64">
      <t>トウ</t>
    </rPh>
    <rPh sb="68" eb="70">
      <t>キニュウ</t>
    </rPh>
    <phoneticPr fontId="1"/>
  </si>
  <si>
    <t>希望有無</t>
    <rPh sb="0" eb="4">
      <t>キボウウム</t>
    </rPh>
    <phoneticPr fontId="1"/>
  </si>
  <si>
    <t>バンドリングによる懸念点や配慮を望む事項</t>
    <rPh sb="9" eb="12">
      <t>ケネンテン</t>
    </rPh>
    <rPh sb="13" eb="15">
      <t>ハイリョ</t>
    </rPh>
    <rPh sb="16" eb="17">
      <t>ノゾ</t>
    </rPh>
    <rPh sb="18" eb="20">
      <t>ジコウ</t>
    </rPh>
    <phoneticPr fontId="1"/>
  </si>
  <si>
    <r>
      <t>3-1で記載した事業</t>
    </r>
    <r>
      <rPr>
        <vertAlign val="superscript"/>
        <sz val="10"/>
        <rFont val="ＭＳ ゴシック"/>
        <family val="3"/>
        <charset val="128"/>
      </rPr>
      <t>※</t>
    </r>
    <rPh sb="4" eb="6">
      <t>キサイ</t>
    </rPh>
    <rPh sb="8" eb="10">
      <t>ジギョウ</t>
    </rPh>
    <phoneticPr fontId="1"/>
  </si>
  <si>
    <t>南陽市役所　上下水道課　下水道係</t>
    <rPh sb="0" eb="3">
      <t>ナンヨウシ</t>
    </rPh>
    <rPh sb="3" eb="5">
      <t>ヤクショ</t>
    </rPh>
    <rPh sb="6" eb="8">
      <t>ジョウゲ</t>
    </rPh>
    <rPh sb="8" eb="10">
      <t>スイドウ</t>
    </rPh>
    <rPh sb="10" eb="11">
      <t>カ</t>
    </rPh>
    <rPh sb="12" eb="16">
      <t>ゲスイドウカカリ</t>
    </rPh>
    <phoneticPr fontId="1"/>
  </si>
  <si>
    <t>マンホールポンプ場</t>
    <rPh sb="8" eb="9">
      <t>ジョウ</t>
    </rPh>
    <phoneticPr fontId="1"/>
  </si>
  <si>
    <t>中継ポンプ場</t>
    <rPh sb="0" eb="2">
      <t>チュウケイ</t>
    </rPh>
    <rPh sb="5" eb="6">
      <t>ジョウ</t>
    </rPh>
    <phoneticPr fontId="1"/>
  </si>
  <si>
    <t>中継ポンプ場維持管理</t>
    <rPh sb="0" eb="2">
      <t>チュウケイ</t>
    </rPh>
    <rPh sb="5" eb="6">
      <t>ジョウ</t>
    </rPh>
    <rPh sb="6" eb="8">
      <t>イジ</t>
    </rPh>
    <rPh sb="8" eb="10">
      <t>カンリ</t>
    </rPh>
    <phoneticPr fontId="1"/>
  </si>
  <si>
    <t>マンホールポンプ場維持管理</t>
    <rPh sb="8" eb="9">
      <t>ジョウ</t>
    </rPh>
    <rPh sb="9" eb="11">
      <t>イジ</t>
    </rPh>
    <rPh sb="11" eb="13">
      <t>カンリ</t>
    </rPh>
    <phoneticPr fontId="1"/>
  </si>
  <si>
    <t>希望する事業に〇を記入</t>
    <rPh sb="0" eb="2">
      <t>キボウ</t>
    </rPh>
    <rPh sb="4" eb="6">
      <t>ジギョウ</t>
    </rPh>
    <phoneticPr fontId="1"/>
  </si>
  <si>
    <t>管路</t>
    <phoneticPr fontId="1"/>
  </si>
  <si>
    <r>
      <t xml:space="preserve">レベル3.5
</t>
    </r>
    <r>
      <rPr>
        <sz val="6"/>
        <color theme="1"/>
        <rFont val="ＭＳ ゴシック"/>
        <family val="3"/>
        <charset val="128"/>
      </rPr>
      <t>（更新支援型）</t>
    </r>
    <rPh sb="8" eb="13">
      <t>コウシンシエンガタ</t>
    </rPh>
    <phoneticPr fontId="1"/>
  </si>
  <si>
    <r>
      <t xml:space="preserve">レベル3.5
</t>
    </r>
    <r>
      <rPr>
        <sz val="6"/>
        <color theme="1"/>
        <rFont val="ＭＳ ゴシック"/>
        <family val="3"/>
        <charset val="128"/>
      </rPr>
      <t>（更新実施型）</t>
    </r>
    <rPh sb="8" eb="10">
      <t>コウシン</t>
    </rPh>
    <rPh sb="10" eb="12">
      <t>ジッシ</t>
    </rPh>
    <rPh sb="12" eb="13">
      <t>ガタ</t>
    </rPh>
    <phoneticPr fontId="1"/>
  </si>
  <si>
    <t>希望する事業
（ウォーターPPPに含めてほしい/含めても問題ない事業）</t>
    <rPh sb="4" eb="6">
      <t>ジギョウ</t>
    </rPh>
    <rPh sb="24" eb="25">
      <t>フク</t>
    </rPh>
    <rPh sb="28" eb="30">
      <t>モンダイ</t>
    </rPh>
    <rPh sb="32" eb="34">
      <t>ジギョウ</t>
    </rPh>
    <phoneticPr fontId="1"/>
  </si>
  <si>
    <t>4．希望する対象事業・対象施設</t>
    <rPh sb="2" eb="4">
      <t>キボウ</t>
    </rPh>
    <rPh sb="6" eb="8">
      <t>タイショウ</t>
    </rPh>
    <rPh sb="8" eb="10">
      <t>ジギョウ</t>
    </rPh>
    <rPh sb="11" eb="15">
      <t>タイショウシセツ</t>
    </rPh>
    <phoneticPr fontId="1"/>
  </si>
  <si>
    <t>公共下水道事業</t>
    <rPh sb="0" eb="2">
      <t>コウキョウ</t>
    </rPh>
    <rPh sb="2" eb="5">
      <t>ゲスイドウ</t>
    </rPh>
    <rPh sb="5" eb="7">
      <t>ジギョウ</t>
    </rPh>
    <phoneticPr fontId="1"/>
  </si>
  <si>
    <t xml:space="preserve">TEL:022-266-2821　FAX:022-266-2824
</t>
    <phoneticPr fontId="1"/>
  </si>
  <si>
    <r>
      <rPr>
        <b/>
        <u/>
        <sz val="11"/>
        <color rgb="FFFF0000"/>
        <rFont val="ＭＳ ゴシック"/>
        <family val="3"/>
        <charset val="128"/>
      </rPr>
      <t>令和8年11月13日（金）17:30</t>
    </r>
    <r>
      <rPr>
        <sz val="11"/>
        <color theme="1"/>
        <rFont val="ＭＳ ゴシック"/>
        <family val="3"/>
        <charset val="128"/>
      </rPr>
      <t>までに、記入したExcel ファイルを（変換等せずにそのままの形式で）</t>
    </r>
    <rPh sb="0" eb="2">
      <t>レイワ</t>
    </rPh>
    <rPh sb="3" eb="4">
      <t>ネン</t>
    </rPh>
    <rPh sb="6" eb="7">
      <t>ガツ</t>
    </rPh>
    <rPh sb="9" eb="10">
      <t>ニチ</t>
    </rPh>
    <rPh sb="11" eb="12">
      <t>キン</t>
    </rPh>
    <rPh sb="22" eb="24">
      <t>キニュウ</t>
    </rPh>
    <rPh sb="38" eb="41">
      <t>ヘンカントウ</t>
    </rPh>
    <rPh sb="49" eb="51">
      <t>ケイシキ</t>
    </rPh>
    <phoneticPr fontId="1"/>
  </si>
  <si>
    <t>　南陽市 　上下水道課　下水道係　あて</t>
    <rPh sb="1" eb="4">
      <t>ナンヨウシ</t>
    </rPh>
    <rPh sb="6" eb="11">
      <t>ジョウゲスイドウカ</t>
    </rPh>
    <rPh sb="12" eb="16">
      <t>ゲスイドウカカリ</t>
    </rPh>
    <phoneticPr fontId="1"/>
  </si>
  <si>
    <r>
      <t xml:space="preserve"> 　E-mailアドレス　</t>
    </r>
    <r>
      <rPr>
        <u/>
        <sz val="12"/>
        <color theme="1"/>
        <rFont val="ＭＳ ゴシック"/>
        <family val="3"/>
        <charset val="128"/>
      </rPr>
      <t>jogesui4@city.nanyo.yamagata.jp</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</si>
</sst>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Yu Gothic"/>
      <family val="2"/>
      <scheme val="minor"/>
    </font>
    <font>
      <sz val="6"/>
      <name val="Yu Gothic"/>
      <family val="3"/>
      <charset val="128"/>
      <scheme val="minor"/>
    </font>
    <font>
      <sz val="10"/>
      <name val="ＭＳ ゴシック"/>
      <family val="3"/>
      <charset val="128"/>
    </font>
    <font>
      <sz val="10"/>
      <color rgb="FFFF0000"/>
      <name val="ＭＳ ゴシック"/>
      <family val="3"/>
      <charset val="128"/>
    </font>
    <font>
      <sz val="12"/>
      <name val="ＭＳ ゴシック"/>
      <family val="3"/>
      <charset val="128"/>
    </font>
    <font>
      <b/>
      <sz val="11"/>
      <name val="ＭＳ ゴシック"/>
      <family val="3"/>
      <charset val="128"/>
    </font>
    <font>
      <sz val="12"/>
      <color theme="1"/>
      <name val="ＭＳ ゴシック"/>
      <family val="3"/>
      <charset val="128"/>
    </font>
    <font>
      <u/>
      <sz val="12"/>
      <color theme="1"/>
      <name val="ＭＳ ゴシック"/>
      <family val="3"/>
      <charset val="128"/>
    </font>
    <font>
      <b/>
      <sz val="11"/>
      <color theme="1"/>
      <name val="ＭＳ ゴシック"/>
      <family val="3"/>
      <charset val="128"/>
    </font>
    <font>
      <sz val="10.5"/>
      <color rgb="FF000000"/>
      <name val="ＭＳ ゴシック"/>
      <family val="3"/>
      <charset val="128"/>
    </font>
    <font>
      <sz val="10"/>
      <color rgb="FF000000"/>
      <name val="ＭＳ ゴシック"/>
      <family val="3"/>
      <charset val="128"/>
    </font>
    <font>
      <sz val="10"/>
      <color theme="1"/>
      <name val="ＭＳ ゴシック"/>
      <family val="3"/>
      <charset val="128"/>
    </font>
    <font>
      <sz val="10.5"/>
      <color theme="1"/>
      <name val="ＭＳ ゴシック"/>
      <family val="3"/>
      <charset val="128"/>
    </font>
    <font>
      <sz val="12"/>
      <color rgb="FFFF0000"/>
      <name val="ＭＳ ゴシック"/>
      <family val="3"/>
      <charset val="128"/>
    </font>
    <font>
      <sz val="11"/>
      <name val="ＭＳ ゴシック"/>
      <family val="3"/>
      <charset val="128"/>
    </font>
    <font>
      <sz val="9"/>
      <name val="ＭＳ ゴシック"/>
      <family val="3"/>
      <charset val="128"/>
    </font>
    <font>
      <sz val="11"/>
      <color theme="1"/>
      <name val="ＭＳ ゴシック"/>
      <family val="3"/>
      <charset val="128"/>
    </font>
    <font>
      <sz val="11"/>
      <color rgb="FFFF0000"/>
      <name val="ＭＳ ゴシック"/>
      <family val="3"/>
      <charset val="128"/>
    </font>
    <font>
      <sz val="10.5"/>
      <name val="ＭＳ ゴシック"/>
      <family val="3"/>
      <charset val="128"/>
    </font>
    <font>
      <sz val="10.5"/>
      <color rgb="FFFF0000"/>
      <name val="ＭＳ ゴシック"/>
      <family val="3"/>
      <charset val="128"/>
    </font>
    <font>
      <sz val="10"/>
      <color theme="1"/>
      <name val="ＭＳ Ｐゴシック"/>
      <family val="3"/>
      <charset val="128"/>
    </font>
    <font>
      <b/>
      <sz val="10"/>
      <color theme="1"/>
      <name val="ＭＳ Ｐゴシック"/>
      <family val="3"/>
      <charset val="128"/>
    </font>
    <font>
      <b/>
      <sz val="12"/>
      <name val="ＭＳ ゴシック"/>
      <family val="3"/>
      <charset val="128"/>
    </font>
    <font>
      <b/>
      <u/>
      <sz val="11"/>
      <color rgb="FFFF0000"/>
      <name val="ＭＳ ゴシック"/>
      <family val="3"/>
      <charset val="128"/>
    </font>
    <font>
      <sz val="10"/>
      <color rgb="FFFF0000"/>
      <name val="ＭＳ 明朝"/>
      <family val="1"/>
      <charset val="128"/>
    </font>
    <font>
      <b/>
      <sz val="10"/>
      <color rgb="FFFF0000"/>
      <name val="ＭＳ 明朝"/>
      <family val="1"/>
      <charset val="128"/>
    </font>
    <font>
      <vertAlign val="superscript"/>
      <sz val="10"/>
      <name val="ＭＳ ゴシック"/>
      <family val="3"/>
      <charset val="128"/>
    </font>
    <font>
      <sz val="11"/>
      <name val="Yu Gothic"/>
      <family val="2"/>
      <scheme val="minor"/>
    </font>
    <font>
      <sz val="9"/>
      <color rgb="FFFF0000"/>
      <name val="ＭＳ ゴシック"/>
      <family val="3"/>
      <charset val="128"/>
    </font>
    <font>
      <u/>
      <sz val="11"/>
      <color theme="10"/>
      <name val="Yu Gothic"/>
      <family val="2"/>
      <scheme val="minor"/>
    </font>
    <font>
      <sz val="9"/>
      <color theme="1"/>
      <name val="ＭＳ ゴシック"/>
      <family val="3"/>
      <charset val="128"/>
    </font>
    <font>
      <u/>
      <sz val="10"/>
      <color theme="1"/>
      <name val="ＭＳ ゴシック"/>
      <family val="3"/>
      <charset val="128"/>
    </font>
    <font>
      <sz val="6"/>
      <color theme="1"/>
      <name val="ＭＳ ゴシック"/>
      <family val="3"/>
      <charset val="128"/>
    </font>
  </fonts>
  <fills count="10">
    <fill>
      <patternFill patternType="none"/>
    </fill>
    <fill>
      <patternFill patternType="gray125"/>
    </fill>
    <fill>
      <patternFill patternType="solid">
        <fgColor theme="0" tint="-4.9989318521683403E-2"/>
        <bgColor indexed="64"/>
      </patternFill>
    </fill>
    <fill>
      <patternFill patternType="solid">
        <fgColor rgb="FFE0E0E0"/>
        <bgColor indexed="64"/>
      </patternFill>
    </fill>
    <fill>
      <patternFill patternType="solid">
        <fgColor rgb="FFD9D9D9"/>
        <bgColor indexed="64"/>
      </patternFill>
    </fill>
    <fill>
      <patternFill patternType="solid">
        <fgColor indexed="41"/>
        <bgColor indexed="64"/>
      </patternFill>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uble">
        <color indexed="64"/>
      </right>
      <top/>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double">
        <color indexed="64"/>
      </left>
      <right style="thin">
        <color indexed="64"/>
      </right>
      <top style="thin">
        <color indexed="64"/>
      </top>
      <bottom style="thin">
        <color indexed="64"/>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bottom/>
      <diagonal/>
    </border>
  </borders>
  <cellStyleXfs count="2">
    <xf numFmtId="0" fontId="0" fillId="0" borderId="0"/>
    <xf numFmtId="0" fontId="29" fillId="0" borderId="0" applyNumberFormat="0" applyFill="0" applyBorder="0" applyAlignment="0" applyProtection="0"/>
  </cellStyleXfs>
  <cellXfs count="426">
    <xf numFmtId="0" fontId="0" fillId="0" borderId="0" xfId="0"/>
    <xf numFmtId="0" fontId="5" fillId="0" borderId="0" xfId="0" applyFont="1" applyAlignment="1">
      <alignment vertical="center"/>
    </xf>
    <xf numFmtId="0" fontId="8" fillId="0" borderId="0" xfId="0" applyFont="1" applyAlignment="1">
      <alignment vertical="center"/>
    </xf>
    <xf numFmtId="0" fontId="2" fillId="0" borderId="0" xfId="0" applyFont="1" applyAlignment="1">
      <alignment vertical="center"/>
    </xf>
    <xf numFmtId="0" fontId="2" fillId="0" borderId="0" xfId="0" applyFont="1" applyAlignment="1">
      <alignment vertical="center" shrinkToFit="1"/>
    </xf>
    <xf numFmtId="0" fontId="12" fillId="0" borderId="0" xfId="0" applyFont="1" applyAlignment="1">
      <alignment horizontal="justify" vertical="center"/>
    </xf>
    <xf numFmtId="0" fontId="5" fillId="0" borderId="0" xfId="0" applyFont="1" applyAlignment="1">
      <alignment vertical="center" shrinkToFit="1"/>
    </xf>
    <xf numFmtId="0" fontId="2" fillId="0" borderId="4" xfId="0" applyFont="1" applyBorder="1" applyAlignment="1">
      <alignment horizontal="center" vertical="center"/>
    </xf>
    <xf numFmtId="0" fontId="13" fillId="0" borderId="0" xfId="0" applyFont="1" applyAlignment="1">
      <alignment vertical="center"/>
    </xf>
    <xf numFmtId="0" fontId="4"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6" fillId="0" borderId="0" xfId="0" applyFont="1" applyAlignment="1">
      <alignment vertical="center"/>
    </xf>
    <xf numFmtId="0" fontId="11" fillId="0" borderId="0" xfId="0" applyFont="1" applyAlignment="1">
      <alignment vertical="center"/>
    </xf>
    <xf numFmtId="0" fontId="17" fillId="0" borderId="0" xfId="0" applyFont="1" applyAlignment="1">
      <alignment vertical="center"/>
    </xf>
    <xf numFmtId="0" fontId="14" fillId="5" borderId="0" xfId="0" applyFont="1" applyFill="1" applyAlignment="1">
      <alignment vertical="center"/>
    </xf>
    <xf numFmtId="0" fontId="4" fillId="5" borderId="0" xfId="0" applyFont="1" applyFill="1" applyAlignment="1">
      <alignment vertical="center"/>
    </xf>
    <xf numFmtId="0" fontId="4" fillId="5" borderId="1" xfId="0" applyFont="1" applyFill="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14" fillId="0" borderId="0" xfId="0" applyFont="1" applyAlignment="1">
      <alignment vertical="center" wrapText="1"/>
    </xf>
    <xf numFmtId="0" fontId="2" fillId="0" borderId="0" xfId="0" applyFont="1" applyAlignment="1">
      <alignment vertical="top"/>
    </xf>
    <xf numFmtId="0" fontId="13" fillId="0" borderId="6" xfId="0" applyFont="1" applyBorder="1" applyAlignment="1">
      <alignment vertical="center"/>
    </xf>
    <xf numFmtId="0" fontId="10" fillId="3" borderId="1" xfId="0" applyFont="1" applyFill="1" applyBorder="1" applyAlignment="1">
      <alignment horizontal="center" vertical="center" wrapText="1"/>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19"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justify" vertical="center" wrapText="1"/>
    </xf>
    <xf numFmtId="0" fontId="13" fillId="0" borderId="0" xfId="0" applyFont="1"/>
    <xf numFmtId="0" fontId="3" fillId="0" borderId="0" xfId="0" applyFont="1" applyAlignment="1">
      <alignment vertical="center"/>
    </xf>
    <xf numFmtId="0" fontId="14" fillId="0" borderId="0" xfId="0" applyFont="1"/>
    <xf numFmtId="0" fontId="5" fillId="0" borderId="0" xfId="0" applyFont="1" applyAlignment="1">
      <alignment shrinkToFit="1"/>
    </xf>
    <xf numFmtId="0" fontId="4" fillId="0" borderId="0" xfId="0" applyFont="1"/>
    <xf numFmtId="0" fontId="2" fillId="2" borderId="1" xfId="0" applyFont="1" applyFill="1" applyBorder="1" applyAlignment="1">
      <alignment vertical="center" wrapText="1"/>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11" fillId="0" borderId="10" xfId="0" applyFont="1" applyBorder="1" applyAlignment="1">
      <alignment vertical="top"/>
    </xf>
    <xf numFmtId="0" fontId="6" fillId="0" borderId="11" xfId="0" applyFont="1" applyBorder="1" applyAlignment="1">
      <alignment vertical="center"/>
    </xf>
    <xf numFmtId="0" fontId="6" fillId="0" borderId="12" xfId="0" applyFont="1" applyBorder="1" applyAlignment="1">
      <alignment vertical="center"/>
    </xf>
    <xf numFmtId="0" fontId="11" fillId="0" borderId="13" xfId="0" applyFont="1" applyBorder="1" applyAlignment="1">
      <alignment horizontal="center" vertical="center" wrapText="1"/>
    </xf>
    <xf numFmtId="0" fontId="13" fillId="0" borderId="7" xfId="0" applyFont="1" applyBorder="1" applyAlignment="1">
      <alignment vertical="center"/>
    </xf>
    <xf numFmtId="0" fontId="13" fillId="0" borderId="9" xfId="0" applyFont="1" applyBorder="1" applyAlignment="1">
      <alignment vertical="center"/>
    </xf>
    <xf numFmtId="0" fontId="4" fillId="5" borderId="15" xfId="0" applyFont="1" applyFill="1" applyBorder="1" applyAlignment="1">
      <alignment vertical="center"/>
    </xf>
    <xf numFmtId="0" fontId="2" fillId="0" borderId="0" xfId="0" applyFont="1" applyAlignment="1">
      <alignment horizontal="center" vertical="center"/>
    </xf>
    <xf numFmtId="0" fontId="20" fillId="0" borderId="0" xfId="0" applyFont="1"/>
    <xf numFmtId="0" fontId="20" fillId="0" borderId="0" xfId="0" applyFont="1" applyAlignment="1">
      <alignment vertical="top" wrapText="1"/>
    </xf>
    <xf numFmtId="0" fontId="20" fillId="0" borderId="0" xfId="0" applyFont="1" applyAlignment="1">
      <alignment horizontal="center" vertical="top" wrapText="1"/>
    </xf>
    <xf numFmtId="0" fontId="20" fillId="0" borderId="0" xfId="0" applyFont="1" applyAlignment="1">
      <alignment horizontal="center" wrapText="1"/>
    </xf>
    <xf numFmtId="0" fontId="20" fillId="0" borderId="0" xfId="0" applyFont="1" applyAlignment="1">
      <alignment wrapText="1"/>
    </xf>
    <xf numFmtId="0" fontId="20" fillId="0" borderId="1" xfId="0" applyFont="1" applyBorder="1"/>
    <xf numFmtId="0" fontId="20" fillId="0" borderId="0" xfId="0" applyFont="1" applyAlignment="1">
      <alignment horizontal="center" vertical="center" wrapText="1"/>
    </xf>
    <xf numFmtId="0" fontId="20" fillId="0" borderId="0" xfId="0" applyFont="1" applyAlignment="1">
      <alignment horizontal="left" vertical="center" wrapText="1"/>
    </xf>
    <xf numFmtId="0" fontId="20" fillId="0" borderId="16" xfId="0" applyFont="1" applyBorder="1"/>
    <xf numFmtId="0" fontId="20" fillId="0" borderId="17" xfId="0" applyFont="1" applyBorder="1"/>
    <xf numFmtId="0" fontId="2" fillId="0" borderId="0" xfId="0" applyFont="1" applyAlignment="1">
      <alignment vertical="center" wrapText="1"/>
    </xf>
    <xf numFmtId="0" fontId="4" fillId="5" borderId="3" xfId="0" applyFont="1" applyFill="1" applyBorder="1" applyAlignment="1">
      <alignment vertical="center"/>
    </xf>
    <xf numFmtId="0" fontId="4" fillId="5" borderId="4" xfId="0" applyFont="1" applyFill="1" applyBorder="1" applyAlignment="1">
      <alignment vertical="center"/>
    </xf>
    <xf numFmtId="0" fontId="10" fillId="7"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5" fillId="0" borderId="0" xfId="0" applyFont="1" applyAlignment="1">
      <alignment horizontal="center" vertical="center"/>
    </xf>
    <xf numFmtId="0" fontId="15" fillId="0" borderId="0" xfId="0" applyFont="1" applyAlignment="1">
      <alignment horizontal="right" vertical="center"/>
    </xf>
    <xf numFmtId="0" fontId="2" fillId="0" borderId="4" xfId="0" applyFont="1" applyBorder="1" applyAlignment="1">
      <alignment horizontal="left" vertical="center" wrapText="1"/>
    </xf>
    <xf numFmtId="0" fontId="2" fillId="0" borderId="4" xfId="0" applyFont="1" applyBorder="1" applyAlignment="1">
      <alignment vertical="center" wrapText="1"/>
    </xf>
    <xf numFmtId="0" fontId="20" fillId="0" borderId="1" xfId="0" applyFont="1" applyBorder="1" applyAlignment="1">
      <alignment vertical="top" wrapText="1"/>
    </xf>
    <xf numFmtId="0" fontId="20" fillId="0" borderId="17" xfId="0" applyFont="1" applyBorder="1" applyAlignment="1">
      <alignment vertical="top" wrapText="1"/>
    </xf>
    <xf numFmtId="0" fontId="20" fillId="0" borderId="3" xfId="0" applyFont="1" applyBorder="1" applyAlignment="1">
      <alignment horizontal="center" vertical="center" wrapText="1"/>
    </xf>
    <xf numFmtId="0" fontId="20" fillId="0" borderId="1" xfId="0" applyFont="1" applyBorder="1" applyAlignment="1">
      <alignment horizontal="center" vertical="top" wrapText="1"/>
    </xf>
    <xf numFmtId="0" fontId="21" fillId="0" borderId="0" xfId="0" applyFont="1" applyAlignment="1">
      <alignment vertical="center"/>
    </xf>
    <xf numFmtId="0" fontId="21" fillId="0" borderId="26" xfId="0" applyFont="1" applyBorder="1" applyAlignment="1">
      <alignment vertical="center"/>
    </xf>
    <xf numFmtId="0" fontId="20" fillId="0" borderId="24" xfId="0" applyFont="1" applyBorder="1" applyAlignment="1">
      <alignment horizontal="center" vertical="top" wrapText="1"/>
    </xf>
    <xf numFmtId="0" fontId="20" fillId="0" borderId="24"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wrapText="1" shrinkToFit="1"/>
    </xf>
    <xf numFmtId="0" fontId="20" fillId="4" borderId="1" xfId="0" applyFont="1" applyFill="1" applyBorder="1" applyAlignment="1">
      <alignment horizontal="center" vertical="center" wrapText="1"/>
    </xf>
    <xf numFmtId="0" fontId="20" fillId="6" borderId="1" xfId="0" applyFont="1" applyFill="1" applyBorder="1" applyAlignment="1">
      <alignment horizontal="center" vertical="center" wrapText="1"/>
    </xf>
    <xf numFmtId="0" fontId="20" fillId="0" borderId="4" xfId="0" applyFont="1" applyBorder="1" applyAlignment="1">
      <alignment vertical="center" wrapText="1"/>
    </xf>
    <xf numFmtId="0" fontId="20" fillId="0" borderId="1" xfId="0" applyFont="1" applyBorder="1" applyAlignment="1">
      <alignment vertical="center" wrapText="1"/>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20" fillId="0" borderId="7" xfId="0" applyFont="1" applyBorder="1" applyAlignment="1">
      <alignment vertical="center" wrapText="1"/>
    </xf>
    <xf numFmtId="0" fontId="20" fillId="0" borderId="3" xfId="0" applyFont="1" applyBorder="1" applyAlignment="1">
      <alignment horizontal="center" vertical="center" wrapText="1" shrinkToFit="1"/>
    </xf>
    <xf numFmtId="0" fontId="20" fillId="0" borderId="6" xfId="0" applyFont="1" applyBorder="1" applyAlignment="1">
      <alignment vertical="center" wrapText="1"/>
    </xf>
    <xf numFmtId="0" fontId="20" fillId="0" borderId="24" xfId="0" applyFont="1" applyBorder="1" applyAlignment="1">
      <alignment horizontal="left" vertical="center" wrapText="1"/>
    </xf>
    <xf numFmtId="0" fontId="20" fillId="0" borderId="1" xfId="0" applyFont="1" applyBorder="1" applyAlignment="1">
      <alignment horizontal="left" vertical="center" wrapText="1"/>
    </xf>
    <xf numFmtId="0" fontId="20" fillId="0" borderId="1" xfId="0" applyFont="1" applyBorder="1" applyAlignment="1">
      <alignment vertical="center" wrapText="1" shrinkToFit="1"/>
    </xf>
    <xf numFmtId="0" fontId="9" fillId="5" borderId="1" xfId="0" applyFont="1" applyFill="1" applyBorder="1" applyAlignment="1">
      <alignment horizontal="left" vertical="center" wrapText="1"/>
    </xf>
    <xf numFmtId="0" fontId="20" fillId="0" borderId="27" xfId="0" applyFont="1" applyBorder="1"/>
    <xf numFmtId="0" fontId="20" fillId="0" borderId="25" xfId="0" applyFont="1" applyBorder="1"/>
    <xf numFmtId="0" fontId="20" fillId="0" borderId="22" xfId="0" applyFont="1" applyBorder="1" applyAlignment="1">
      <alignment horizontal="center" vertical="center" wrapText="1"/>
    </xf>
    <xf numFmtId="0" fontId="20" fillId="0" borderId="18" xfId="0" applyFont="1" applyBorder="1"/>
    <xf numFmtId="0" fontId="20" fillId="0" borderId="29" xfId="0" applyFont="1" applyBorder="1" applyAlignment="1">
      <alignment vertical="top" wrapText="1"/>
    </xf>
    <xf numFmtId="0" fontId="20" fillId="0" borderId="14" xfId="0" applyFont="1" applyBorder="1"/>
    <xf numFmtId="0" fontId="20" fillId="0" borderId="6" xfId="0" applyFont="1" applyBorder="1"/>
    <xf numFmtId="0" fontId="21" fillId="0" borderId="30" xfId="0" applyFont="1" applyBorder="1"/>
    <xf numFmtId="0" fontId="20" fillId="0" borderId="3" xfId="0" applyFont="1" applyBorder="1" applyAlignment="1">
      <alignment vertical="center" wrapText="1"/>
    </xf>
    <xf numFmtId="0" fontId="20" fillId="0" borderId="15" xfId="0" applyFont="1" applyBorder="1" applyAlignment="1">
      <alignment vertical="top" wrapText="1"/>
    </xf>
    <xf numFmtId="0" fontId="20" fillId="0" borderId="8" xfId="0" applyFont="1" applyBorder="1"/>
    <xf numFmtId="0" fontId="20" fillId="0" borderId="10" xfId="0" applyFont="1" applyBorder="1" applyAlignment="1">
      <alignment horizontal="center" vertical="center" wrapText="1"/>
    </xf>
    <xf numFmtId="0" fontId="20" fillId="0" borderId="24" xfId="0" applyFont="1" applyBorder="1" applyAlignment="1">
      <alignment vertical="center" wrapText="1"/>
    </xf>
    <xf numFmtId="0" fontId="21" fillId="0" borderId="0" xfId="0" applyFont="1"/>
    <xf numFmtId="0" fontId="20" fillId="0" borderId="1" xfId="0" applyFont="1" applyBorder="1" applyAlignment="1">
      <alignment horizontal="center" wrapText="1"/>
    </xf>
    <xf numFmtId="0" fontId="20" fillId="0" borderId="1" xfId="0" applyFont="1" applyBorder="1" applyAlignment="1">
      <alignment wrapText="1"/>
    </xf>
    <xf numFmtId="0" fontId="20" fillId="0" borderId="3" xfId="0" applyFont="1" applyBorder="1" applyAlignment="1">
      <alignment horizontal="center" vertical="top" wrapText="1"/>
    </xf>
    <xf numFmtId="0" fontId="20" fillId="0" borderId="3" xfId="0" applyFont="1" applyBorder="1" applyAlignment="1">
      <alignment horizontal="left" vertical="center" wrapText="1"/>
    </xf>
    <xf numFmtId="0" fontId="21" fillId="0" borderId="25" xfId="0" applyFont="1" applyBorder="1" applyAlignment="1">
      <alignment vertical="center"/>
    </xf>
    <xf numFmtId="0" fontId="20" fillId="0" borderId="17" xfId="0" applyFont="1" applyBorder="1" applyAlignment="1">
      <alignment horizontal="center" vertical="top" wrapText="1"/>
    </xf>
    <xf numFmtId="0" fontId="20" fillId="0" borderId="24" xfId="0" applyFont="1" applyBorder="1" applyAlignment="1">
      <alignment horizontal="center" vertical="center" wrapText="1" shrinkToFit="1"/>
    </xf>
    <xf numFmtId="0" fontId="20" fillId="0" borderId="17" xfId="0" applyFont="1" applyBorder="1" applyAlignment="1">
      <alignment horizontal="center" wrapText="1"/>
    </xf>
    <xf numFmtId="0" fontId="20" fillId="0" borderId="24" xfId="0" applyFont="1" applyBorder="1" applyAlignment="1">
      <alignment vertical="center" wrapText="1" shrinkToFit="1"/>
    </xf>
    <xf numFmtId="0" fontId="20" fillId="0" borderId="17" xfId="0" applyFont="1" applyBorder="1" applyAlignment="1">
      <alignment wrapText="1"/>
    </xf>
    <xf numFmtId="0" fontId="20" fillId="0" borderId="3" xfId="0" applyFont="1" applyBorder="1" applyAlignment="1">
      <alignment horizontal="center" wrapText="1"/>
    </xf>
    <xf numFmtId="0" fontId="20" fillId="0" borderId="3" xfId="0" applyFont="1" applyBorder="1" applyAlignment="1">
      <alignment wrapText="1"/>
    </xf>
    <xf numFmtId="0" fontId="20" fillId="0" borderId="2" xfId="0" applyFont="1" applyBorder="1"/>
    <xf numFmtId="0" fontId="20" fillId="8" borderId="1" xfId="0" applyFont="1" applyFill="1" applyBorder="1"/>
    <xf numFmtId="0" fontId="20" fillId="8" borderId="3" xfId="0" applyFont="1" applyFill="1" applyBorder="1"/>
    <xf numFmtId="0" fontId="20" fillId="8" borderId="17" xfId="0" applyFont="1" applyFill="1" applyBorder="1"/>
    <xf numFmtId="0" fontId="20" fillId="8" borderId="4" xfId="0" applyFont="1" applyFill="1" applyBorder="1" applyAlignment="1">
      <alignment vertical="center"/>
    </xf>
    <xf numFmtId="0" fontId="20" fillId="8" borderId="1" xfId="0" applyFont="1" applyFill="1" applyBorder="1" applyAlignment="1">
      <alignment vertical="center"/>
    </xf>
    <xf numFmtId="0" fontId="20" fillId="8" borderId="17" xfId="0" applyFont="1" applyFill="1" applyBorder="1" applyAlignment="1">
      <alignment vertical="center"/>
    </xf>
    <xf numFmtId="0" fontId="20" fillId="8" borderId="3" xfId="0" applyFont="1" applyFill="1" applyBorder="1" applyAlignment="1">
      <alignment vertical="center"/>
    </xf>
    <xf numFmtId="0" fontId="20" fillId="8" borderId="24" xfId="0" applyFont="1" applyFill="1" applyBorder="1" applyAlignment="1">
      <alignment vertical="center"/>
    </xf>
    <xf numFmtId="0" fontId="20" fillId="8" borderId="2" xfId="0" applyFont="1" applyFill="1" applyBorder="1" applyAlignment="1">
      <alignment vertical="center"/>
    </xf>
    <xf numFmtId="0" fontId="20" fillId="8" borderId="24" xfId="0" applyFont="1" applyFill="1" applyBorder="1" applyAlignment="1">
      <alignment horizontal="left" vertical="center" wrapText="1"/>
    </xf>
    <xf numFmtId="0" fontId="20" fillId="8" borderId="1" xfId="0" applyFont="1" applyFill="1" applyBorder="1" applyAlignment="1">
      <alignment horizontal="left" vertical="center" wrapText="1"/>
    </xf>
    <xf numFmtId="0" fontId="20" fillId="8" borderId="3" xfId="0" applyFont="1" applyFill="1" applyBorder="1" applyAlignment="1">
      <alignment horizontal="left" vertical="center" wrapText="1"/>
    </xf>
    <xf numFmtId="0" fontId="20" fillId="8" borderId="24" xfId="0" applyFont="1" applyFill="1" applyBorder="1" applyAlignment="1">
      <alignment vertical="center" shrinkToFit="1"/>
    </xf>
    <xf numFmtId="0" fontId="20" fillId="8" borderId="1" xfId="0" applyFont="1" applyFill="1" applyBorder="1" applyAlignment="1">
      <alignment vertical="center" shrinkToFit="1"/>
    </xf>
    <xf numFmtId="0" fontId="4" fillId="5" borderId="2" xfId="0" applyFont="1" applyFill="1" applyBorder="1" applyAlignment="1">
      <alignment vertical="center"/>
    </xf>
    <xf numFmtId="0" fontId="2" fillId="2" borderId="1" xfId="0" applyFont="1" applyFill="1" applyBorder="1" applyAlignment="1">
      <alignment horizontal="center" vertical="center" wrapText="1"/>
    </xf>
    <xf numFmtId="0" fontId="16" fillId="0" borderId="9" xfId="0" applyFont="1" applyBorder="1" applyAlignment="1">
      <alignment vertical="center" shrinkToFit="1"/>
    </xf>
    <xf numFmtId="0" fontId="16" fillId="0" borderId="8" xfId="0" applyFont="1" applyBorder="1" applyAlignment="1">
      <alignment vertical="center"/>
    </xf>
    <xf numFmtId="0" fontId="6"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14" fillId="0" borderId="0" xfId="0" applyFont="1" applyAlignment="1">
      <alignment horizontal="left" vertical="top" wrapText="1"/>
    </xf>
    <xf numFmtId="0" fontId="2" fillId="2" borderId="0" xfId="0" applyFont="1" applyFill="1" applyAlignment="1">
      <alignment vertical="center" wrapText="1"/>
    </xf>
    <xf numFmtId="0" fontId="2" fillId="5" borderId="0" xfId="0" applyFont="1" applyFill="1" applyAlignment="1">
      <alignment horizontal="center" vertical="center"/>
    </xf>
    <xf numFmtId="0" fontId="10" fillId="2" borderId="0" xfId="0" applyFont="1" applyFill="1" applyAlignment="1">
      <alignment horizontal="center" vertical="center" wrapText="1"/>
    </xf>
    <xf numFmtId="0" fontId="16" fillId="0" borderId="0" xfId="0" applyFont="1" applyAlignment="1">
      <alignment vertical="center" shrinkToFit="1"/>
    </xf>
    <xf numFmtId="0" fontId="2" fillId="5" borderId="0" xfId="0" applyFont="1" applyFill="1" applyAlignment="1">
      <alignment vertical="center"/>
    </xf>
    <xf numFmtId="0" fontId="18" fillId="0" borderId="0" xfId="0" applyFont="1"/>
    <xf numFmtId="0" fontId="9" fillId="5" borderId="0" xfId="0" applyFont="1" applyFill="1" applyAlignment="1">
      <alignment horizontal="left" vertical="center" wrapText="1"/>
    </xf>
    <xf numFmtId="0" fontId="2" fillId="2" borderId="0" xfId="0" applyFont="1" applyFill="1" applyAlignment="1">
      <alignment vertical="center"/>
    </xf>
    <xf numFmtId="0" fontId="9" fillId="5" borderId="0" xfId="0" applyFont="1" applyFill="1" applyAlignment="1">
      <alignment horizontal="center" vertical="center" wrapText="1"/>
    </xf>
    <xf numFmtId="0" fontId="2" fillId="5" borderId="0" xfId="0" applyFont="1" applyFill="1" applyAlignment="1">
      <alignment horizontal="left" vertical="center"/>
    </xf>
    <xf numFmtId="0" fontId="2" fillId="5" borderId="0" xfId="0" applyFont="1" applyFill="1" applyAlignment="1">
      <alignment vertical="center" shrinkToFit="1"/>
    </xf>
    <xf numFmtId="0" fontId="11" fillId="0" borderId="0" xfId="0" applyFont="1" applyAlignment="1">
      <alignment horizontal="justify" vertical="center"/>
    </xf>
    <xf numFmtId="0" fontId="13" fillId="0" borderId="0" xfId="0" applyFont="1" applyAlignment="1">
      <alignment horizontal="center" vertical="center"/>
    </xf>
    <xf numFmtId="0" fontId="13" fillId="0" borderId="0" xfId="0" applyFont="1" applyAlignment="1">
      <alignment horizontal="right" vertical="center"/>
    </xf>
    <xf numFmtId="0" fontId="24" fillId="0" borderId="0" xfId="0" applyFont="1" applyAlignment="1">
      <alignment horizontal="center" vertical="center"/>
    </xf>
    <xf numFmtId="0" fontId="24" fillId="0" borderId="1" xfId="0" applyFont="1" applyBorder="1" applyAlignment="1">
      <alignment horizontal="right" vertical="center"/>
    </xf>
    <xf numFmtId="0" fontId="24" fillId="0" borderId="0" xfId="0" applyFont="1" applyAlignment="1">
      <alignment horizontal="right" vertical="center"/>
    </xf>
    <xf numFmtId="0" fontId="25" fillId="0" borderId="0" xfId="0" applyFont="1" applyAlignment="1">
      <alignment horizontal="right" vertical="center" shrinkToFit="1"/>
    </xf>
    <xf numFmtId="0" fontId="24" fillId="2" borderId="0" xfId="0" applyFont="1" applyFill="1" applyAlignment="1">
      <alignment horizontal="right" vertical="center" wrapText="1"/>
    </xf>
    <xf numFmtId="0" fontId="24" fillId="0" borderId="0" xfId="0" applyFont="1" applyAlignment="1">
      <alignment horizontal="right" vertical="center" wrapText="1"/>
    </xf>
    <xf numFmtId="0" fontId="25" fillId="0" borderId="0" xfId="0" applyFont="1" applyAlignment="1">
      <alignment horizontal="right" shrinkToFit="1"/>
    </xf>
    <xf numFmtId="0" fontId="24" fillId="0" borderId="0" xfId="0" applyFont="1" applyAlignment="1">
      <alignment horizontal="right"/>
    </xf>
    <xf numFmtId="0" fontId="24" fillId="0" borderId="0" xfId="0" applyFont="1" applyAlignment="1">
      <alignment horizontal="right" vertical="center" shrinkToFit="1"/>
    </xf>
    <xf numFmtId="0" fontId="24" fillId="0" borderId="0" xfId="0" applyFont="1" applyAlignment="1">
      <alignment horizontal="right" vertical="top" wrapText="1"/>
    </xf>
    <xf numFmtId="0" fontId="24" fillId="0" borderId="0" xfId="0" applyFont="1" applyAlignment="1">
      <alignment horizontal="left" vertical="center"/>
    </xf>
    <xf numFmtId="49" fontId="24" fillId="0" borderId="0" xfId="0" applyNumberFormat="1" applyFont="1" applyAlignment="1">
      <alignment horizontal="left"/>
    </xf>
    <xf numFmtId="49" fontId="24" fillId="2" borderId="0" xfId="0" applyNumberFormat="1" applyFont="1" applyFill="1" applyAlignment="1">
      <alignment horizontal="left"/>
    </xf>
    <xf numFmtId="0" fontId="24" fillId="5" borderId="1" xfId="0" applyFont="1" applyFill="1" applyBorder="1" applyAlignment="1">
      <alignment horizontal="right" vertical="center"/>
    </xf>
    <xf numFmtId="0" fontId="6" fillId="9" borderId="8" xfId="0" applyFont="1" applyFill="1" applyBorder="1" applyAlignment="1">
      <alignment vertical="center"/>
    </xf>
    <xf numFmtId="0" fontId="6" fillId="9" borderId="0" xfId="0" applyFont="1" applyFill="1" applyAlignment="1">
      <alignment vertical="center"/>
    </xf>
    <xf numFmtId="0" fontId="2" fillId="0" borderId="12" xfId="0" applyFont="1" applyBorder="1" applyAlignment="1">
      <alignment horizontal="right"/>
    </xf>
    <xf numFmtId="0" fontId="2" fillId="0" borderId="0" xfId="0" applyFont="1"/>
    <xf numFmtId="0" fontId="2" fillId="0" borderId="0" xfId="0" applyFont="1" applyAlignment="1">
      <alignment horizontal="left" vertical="center" wrapText="1"/>
    </xf>
    <xf numFmtId="0" fontId="13" fillId="9" borderId="8" xfId="0" applyFont="1" applyFill="1" applyBorder="1" applyAlignment="1">
      <alignment vertical="center"/>
    </xf>
    <xf numFmtId="0" fontId="2" fillId="0" borderId="0" xfId="0" applyFont="1" applyAlignment="1">
      <alignment horizontal="left" vertical="center"/>
    </xf>
    <xf numFmtId="0" fontId="28" fillId="0" borderId="0" xfId="0" applyFont="1" applyAlignment="1">
      <alignment vertical="center" wrapText="1"/>
    </xf>
    <xf numFmtId="0" fontId="16" fillId="0" borderId="0" xfId="0" applyFont="1" applyAlignment="1">
      <alignment vertical="center"/>
    </xf>
    <xf numFmtId="0" fontId="29" fillId="0" borderId="0" xfId="1" applyAlignment="1">
      <alignment vertical="center"/>
    </xf>
    <xf numFmtId="0" fontId="30" fillId="0" borderId="0" xfId="0" applyFont="1" applyAlignment="1">
      <alignment vertical="center"/>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24" fillId="5" borderId="1" xfId="0" applyFont="1" applyFill="1" applyBorder="1" applyAlignment="1">
      <alignment horizontal="right" vertical="center" shrinkToFit="1"/>
    </xf>
    <xf numFmtId="0" fontId="2" fillId="2" borderId="11" xfId="0" applyFont="1" applyFill="1" applyBorder="1" applyAlignment="1">
      <alignment vertical="center" wrapText="1"/>
    </xf>
    <xf numFmtId="0" fontId="2" fillId="5" borderId="1" xfId="0" applyFont="1" applyFill="1" applyBorder="1" applyAlignment="1">
      <alignment horizontal="center" vertical="center"/>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4" fillId="5" borderId="3" xfId="0" applyFont="1" applyFill="1" applyBorder="1" applyAlignment="1">
      <alignment vertical="center"/>
    </xf>
    <xf numFmtId="0" fontId="4" fillId="5" borderId="4" xfId="0" applyFont="1" applyFill="1" applyBorder="1" applyAlignment="1">
      <alignment vertical="center"/>
    </xf>
    <xf numFmtId="0" fontId="2" fillId="5" borderId="1" xfId="0" applyFont="1" applyFill="1" applyBorder="1" applyAlignment="1">
      <alignment horizontal="left" vertical="center"/>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1" fillId="0" borderId="1" xfId="0" applyFont="1" applyBorder="1" applyAlignment="1">
      <alignment horizontal="left" vertical="center" wrapText="1"/>
    </xf>
    <xf numFmtId="0" fontId="2" fillId="0" borderId="5" xfId="0" applyFont="1" applyBorder="1" applyAlignment="1">
      <alignment vertical="center" shrinkToFit="1"/>
    </xf>
    <xf numFmtId="0" fontId="2" fillId="0" borderId="6" xfId="0" applyFont="1" applyBorder="1" applyAlignment="1">
      <alignment vertical="center" shrinkToFit="1"/>
    </xf>
    <xf numFmtId="0" fontId="2" fillId="0" borderId="7" xfId="0" applyFont="1" applyBorder="1" applyAlignment="1">
      <alignment vertical="center" shrinkToFit="1"/>
    </xf>
    <xf numFmtId="0" fontId="2" fillId="5" borderId="1" xfId="0" applyFont="1" applyFill="1" applyBorder="1" applyAlignment="1">
      <alignment vertical="center" shrinkToFi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vertical="center"/>
    </xf>
    <xf numFmtId="0" fontId="2" fillId="0" borderId="3" xfId="0" applyFont="1" applyBorder="1" applyAlignment="1">
      <alignment vertical="center" shrinkToFit="1"/>
    </xf>
    <xf numFmtId="0" fontId="2" fillId="0" borderId="2" xfId="0" applyFont="1" applyBorder="1" applyAlignment="1">
      <alignment vertical="center" shrinkToFit="1"/>
    </xf>
    <xf numFmtId="0" fontId="2" fillId="0" borderId="4" xfId="0" applyFont="1" applyBorder="1" applyAlignment="1">
      <alignment vertical="center" shrinkToFit="1"/>
    </xf>
    <xf numFmtId="0" fontId="11" fillId="0" borderId="1" xfId="0" applyFont="1" applyBorder="1" applyAlignment="1">
      <alignment horizontal="justify" vertical="center"/>
    </xf>
    <xf numFmtId="0" fontId="5" fillId="0" borderId="0" xfId="0" applyFont="1" applyAlignment="1">
      <alignment vertical="center" shrinkToFit="1"/>
    </xf>
    <xf numFmtId="0" fontId="2" fillId="5" borderId="1" xfId="0" applyFont="1" applyFill="1" applyBorder="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0" xfId="0" applyFont="1" applyFill="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wrapText="1"/>
    </xf>
    <xf numFmtId="0" fontId="18" fillId="0" borderId="10"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14" fillId="0" borderId="0" xfId="0" applyFont="1" applyAlignment="1">
      <alignment vertical="center" wrapText="1"/>
    </xf>
    <xf numFmtId="0" fontId="4" fillId="0" borderId="0" xfId="0" applyFont="1" applyAlignment="1">
      <alignment horizontal="center" vertical="center"/>
    </xf>
    <xf numFmtId="0" fontId="14" fillId="0" borderId="0" xfId="0" applyFont="1" applyAlignment="1">
      <alignment horizontal="left" vertical="top" wrapText="1"/>
    </xf>
    <xf numFmtId="0" fontId="14" fillId="5" borderId="1" xfId="0" applyFont="1" applyFill="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6" fillId="9" borderId="8" xfId="0" applyFont="1" applyFill="1" applyBorder="1" applyAlignment="1">
      <alignment vertical="center" shrinkToFit="1"/>
    </xf>
    <xf numFmtId="0" fontId="16" fillId="9" borderId="0" xfId="0" applyFont="1" applyFill="1" applyAlignment="1">
      <alignment vertical="center" shrinkToFit="1"/>
    </xf>
    <xf numFmtId="0" fontId="22" fillId="0" borderId="0" xfId="0" applyFont="1" applyAlignment="1">
      <alignment vertical="center" shrinkToFi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4" fillId="5" borderId="2" xfId="0" applyFont="1" applyFill="1" applyBorder="1" applyAlignment="1">
      <alignment vertical="center"/>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shrinkToFit="1"/>
    </xf>
    <xf numFmtId="0" fontId="2" fillId="0" borderId="1" xfId="0" applyFont="1" applyBorder="1" applyAlignment="1">
      <alignment horizontal="left" vertical="center" shrinkToFit="1"/>
    </xf>
    <xf numFmtId="0" fontId="2" fillId="5" borderId="1" xfId="0" applyFont="1" applyFill="1" applyBorder="1" applyAlignment="1">
      <alignment horizontal="left" vertical="center" shrinkToFit="1"/>
    </xf>
    <xf numFmtId="0" fontId="2" fillId="2" borderId="0" xfId="0" applyFont="1" applyFill="1" applyAlignment="1">
      <alignment vertical="center" wrapText="1"/>
    </xf>
    <xf numFmtId="0" fontId="11" fillId="2" borderId="11" xfId="0" applyFont="1" applyFill="1" applyBorder="1" applyAlignment="1">
      <alignment vertical="center" wrapText="1"/>
    </xf>
    <xf numFmtId="0" fontId="2" fillId="2" borderId="3" xfId="0" applyFont="1" applyFill="1" applyBorder="1" applyAlignment="1">
      <alignment vertical="center" wrapText="1"/>
    </xf>
    <xf numFmtId="0" fontId="2" fillId="2" borderId="2" xfId="0" applyFont="1" applyFill="1" applyBorder="1" applyAlignment="1">
      <alignment vertical="center" wrapText="1"/>
    </xf>
    <xf numFmtId="0" fontId="2" fillId="2" borderId="4" xfId="0" applyFont="1" applyFill="1" applyBorder="1" applyAlignment="1">
      <alignment vertical="center" wrapText="1"/>
    </xf>
    <xf numFmtId="0" fontId="2" fillId="5" borderId="3" xfId="0" applyFont="1" applyFill="1" applyBorder="1" applyAlignment="1">
      <alignment vertical="center"/>
    </xf>
    <xf numFmtId="0" fontId="2" fillId="5" borderId="4" xfId="0" applyFont="1" applyFill="1" applyBorder="1" applyAlignment="1">
      <alignment vertical="center"/>
    </xf>
    <xf numFmtId="0" fontId="10" fillId="2" borderId="3"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5" fillId="0" borderId="0" xfId="0" applyFont="1" applyAlignment="1">
      <alignment shrinkToFit="1"/>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textRotation="255" wrapText="1"/>
    </xf>
    <xf numFmtId="0" fontId="2" fillId="0" borderId="14" xfId="0" applyFont="1" applyBorder="1" applyAlignment="1">
      <alignment horizontal="center" vertical="center" textRotation="255" wrapText="1"/>
    </xf>
    <xf numFmtId="0" fontId="2" fillId="0" borderId="15" xfId="0" applyFont="1" applyBorder="1" applyAlignment="1">
      <alignment horizontal="center" vertical="center" textRotation="255" wrapText="1"/>
    </xf>
    <xf numFmtId="0" fontId="2" fillId="2" borderId="3" xfId="0" applyFont="1" applyFill="1" applyBorder="1" applyAlignment="1">
      <alignment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4" fillId="5" borderId="1" xfId="0" applyFont="1" applyFill="1" applyBorder="1" applyAlignment="1">
      <alignment vertical="center"/>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27" fillId="0" borderId="2" xfId="0" applyFont="1" applyBorder="1" applyAlignment="1">
      <alignment horizontal="left" vertical="center" wrapText="1"/>
    </xf>
    <xf numFmtId="0" fontId="27" fillId="0" borderId="4" xfId="0" applyFont="1" applyBorder="1" applyAlignment="1">
      <alignment horizontal="left" vertical="center" wrapText="1"/>
    </xf>
    <xf numFmtId="0" fontId="9" fillId="5"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0" xfId="0" applyFont="1" applyFill="1" applyAlignment="1">
      <alignment horizontal="center" vertical="center"/>
    </xf>
    <xf numFmtId="0" fontId="2" fillId="5" borderId="9"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2" xfId="0" applyFont="1" applyFill="1" applyBorder="1" applyAlignment="1">
      <alignment horizontal="center" vertical="center"/>
    </xf>
    <xf numFmtId="0" fontId="2" fillId="0" borderId="0" xfId="0" applyFont="1" applyAlignment="1">
      <alignment horizontal="center" vertical="center"/>
    </xf>
    <xf numFmtId="0" fontId="10" fillId="3" borderId="1"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0" borderId="13" xfId="0" applyFont="1" applyBorder="1" applyAlignment="1">
      <alignment horizontal="justify"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11" fillId="0" borderId="1" xfId="0" applyFont="1" applyBorder="1" applyAlignment="1">
      <alignment horizontal="justify" vertical="center" wrapText="1"/>
    </xf>
    <xf numFmtId="0" fontId="14" fillId="0" borderId="6" xfId="0" applyFont="1" applyBorder="1" applyAlignment="1">
      <alignment horizontal="left" vertical="top" wrapText="1"/>
    </xf>
    <xf numFmtId="0" fontId="11" fillId="0" borderId="3" xfId="0" applyFont="1" applyBorder="1" applyAlignment="1">
      <alignment vertical="center" shrinkToFit="1"/>
    </xf>
    <xf numFmtId="0" fontId="11" fillId="0" borderId="2" xfId="0" applyFont="1" applyBorder="1" applyAlignment="1">
      <alignment vertical="center" shrinkToFit="1"/>
    </xf>
    <xf numFmtId="0" fontId="11" fillId="0" borderId="4" xfId="0" applyFont="1" applyBorder="1" applyAlignment="1">
      <alignment vertical="center" shrinkToFit="1"/>
    </xf>
    <xf numFmtId="0" fontId="2" fillId="5" borderId="2" xfId="0" applyFont="1" applyFill="1" applyBorder="1" applyAlignment="1">
      <alignment vertic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20" fillId="0" borderId="28" xfId="0" applyFont="1" applyBorder="1" applyAlignment="1">
      <alignment horizontal="left" vertical="top" wrapText="1"/>
    </xf>
    <xf numFmtId="0" fontId="20" fillId="0" borderId="2" xfId="0" applyFont="1" applyBorder="1" applyAlignment="1">
      <alignment horizontal="left" vertical="top" wrapText="1"/>
    </xf>
    <xf numFmtId="0" fontId="20" fillId="0" borderId="20" xfId="0" applyFont="1" applyBorder="1" applyAlignment="1">
      <alignment horizontal="left" vertical="top" wrapText="1"/>
    </xf>
    <xf numFmtId="0" fontId="20" fillId="0" borderId="3" xfId="0" applyFont="1" applyBorder="1" applyAlignment="1">
      <alignment horizontal="left" vertical="top" wrapText="1"/>
    </xf>
    <xf numFmtId="0" fontId="20" fillId="0" borderId="4" xfId="0" applyFont="1" applyBorder="1" applyAlignment="1">
      <alignment horizontal="left" vertical="top" wrapText="1"/>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6" borderId="5" xfId="0" applyFont="1" applyFill="1" applyBorder="1" applyAlignment="1">
      <alignment horizontal="center" vertical="center" wrapText="1"/>
    </xf>
    <xf numFmtId="0" fontId="20" fillId="6" borderId="10" xfId="0" applyFont="1" applyFill="1" applyBorder="1" applyAlignment="1">
      <alignment horizontal="center" vertical="center" wrapText="1"/>
    </xf>
    <xf numFmtId="0" fontId="20" fillId="6" borderId="1" xfId="0" applyFont="1" applyFill="1" applyBorder="1" applyAlignment="1">
      <alignment horizontal="center" vertical="center" wrapText="1"/>
    </xf>
    <xf numFmtId="0" fontId="20" fillId="6" borderId="21" xfId="0" applyFont="1" applyFill="1" applyBorder="1" applyAlignment="1">
      <alignment horizontal="center" vertical="center" wrapText="1"/>
    </xf>
    <xf numFmtId="0" fontId="20" fillId="6" borderId="22" xfId="0" applyFont="1" applyFill="1" applyBorder="1" applyAlignment="1">
      <alignment horizontal="center" vertical="center" wrapText="1"/>
    </xf>
    <xf numFmtId="0" fontId="20" fillId="0" borderId="27" xfId="0" applyFont="1" applyBorder="1" applyAlignment="1">
      <alignment horizontal="left" vertical="top" wrapText="1"/>
    </xf>
    <xf numFmtId="0" fontId="20" fillId="0" borderId="18" xfId="0" applyFont="1" applyBorder="1" applyAlignment="1">
      <alignment horizontal="left" vertical="top" wrapText="1"/>
    </xf>
    <xf numFmtId="0" fontId="20" fillId="0" borderId="25" xfId="0" applyFont="1" applyBorder="1" applyAlignment="1">
      <alignment horizontal="left" vertical="top" wrapText="1"/>
    </xf>
    <xf numFmtId="0" fontId="20" fillId="0" borderId="16" xfId="0" applyFont="1" applyBorder="1" applyAlignment="1">
      <alignment horizontal="left" vertical="top" wrapText="1"/>
    </xf>
    <xf numFmtId="0" fontId="20" fillId="0" borderId="26" xfId="0" applyFont="1" applyBorder="1" applyAlignment="1">
      <alignment horizontal="left" vertical="top" wrapText="1"/>
    </xf>
    <xf numFmtId="0" fontId="20" fillId="0" borderId="19" xfId="0" applyFont="1" applyBorder="1" applyAlignment="1">
      <alignment horizontal="left" vertical="top" wrapText="1"/>
    </xf>
    <xf numFmtId="0" fontId="20" fillId="0" borderId="6" xfId="0" applyFont="1" applyBorder="1" applyAlignment="1">
      <alignment horizontal="left" vertical="top" wrapText="1"/>
    </xf>
    <xf numFmtId="0" fontId="20" fillId="0" borderId="7" xfId="0" applyFont="1" applyBorder="1" applyAlignment="1">
      <alignment horizontal="left" vertical="top" wrapText="1"/>
    </xf>
    <xf numFmtId="0" fontId="20" fillId="0" borderId="0" xfId="0" applyFont="1" applyAlignment="1">
      <alignment horizontal="left" vertical="top" wrapText="1"/>
    </xf>
    <xf numFmtId="0" fontId="20" fillId="0" borderId="9"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6" borderId="13" xfId="0" applyFont="1" applyFill="1" applyBorder="1" applyAlignment="1">
      <alignment horizontal="center" vertical="center" wrapText="1"/>
    </xf>
    <xf numFmtId="0" fontId="20" fillId="6" borderId="15" xfId="0" applyFont="1" applyFill="1" applyBorder="1" applyAlignment="1">
      <alignment horizontal="center" vertical="center" wrapText="1"/>
    </xf>
    <xf numFmtId="0" fontId="21" fillId="0" borderId="26" xfId="0" applyFont="1" applyBorder="1" applyAlignment="1">
      <alignment vertical="center" shrinkToFit="1"/>
    </xf>
    <xf numFmtId="0" fontId="21" fillId="0" borderId="11" xfId="0" applyFont="1" applyBorder="1" applyAlignment="1">
      <alignment vertical="center" shrinkToFit="1"/>
    </xf>
    <xf numFmtId="0" fontId="21" fillId="0" borderId="19" xfId="0" applyFont="1" applyBorder="1" applyAlignment="1">
      <alignment vertical="center" shrinkToFit="1"/>
    </xf>
    <xf numFmtId="0" fontId="20" fillId="0" borderId="27" xfId="0" applyFont="1" applyBorder="1" applyAlignment="1">
      <alignment vertical="top" wrapText="1"/>
    </xf>
    <xf numFmtId="0" fontId="20" fillId="0" borderId="6" xfId="0" applyFont="1" applyBorder="1" applyAlignment="1">
      <alignment vertical="top" wrapText="1"/>
    </xf>
    <xf numFmtId="0" fontId="20" fillId="0" borderId="7" xfId="0" applyFont="1" applyBorder="1" applyAlignment="1">
      <alignment vertical="top" wrapText="1"/>
    </xf>
    <xf numFmtId="0" fontId="20" fillId="0" borderId="25" xfId="0" applyFont="1" applyBorder="1" applyAlignment="1">
      <alignment vertical="top" wrapText="1"/>
    </xf>
    <xf numFmtId="0" fontId="20" fillId="0" borderId="0" xfId="0" applyFont="1" applyAlignment="1">
      <alignment vertical="top" wrapText="1"/>
    </xf>
    <xf numFmtId="0" fontId="20" fillId="0" borderId="9" xfId="0" applyFont="1" applyBorder="1" applyAlignment="1">
      <alignment vertical="top" wrapText="1"/>
    </xf>
    <xf numFmtId="0" fontId="20" fillId="0" borderId="26" xfId="0" applyFont="1" applyBorder="1" applyAlignment="1">
      <alignment vertical="top" wrapText="1"/>
    </xf>
    <xf numFmtId="0" fontId="20" fillId="0" borderId="11" xfId="0" applyFont="1" applyBorder="1" applyAlignment="1">
      <alignment vertical="top" wrapText="1"/>
    </xf>
    <xf numFmtId="0" fontId="20" fillId="0" borderId="12" xfId="0" applyFont="1" applyBorder="1" applyAlignment="1">
      <alignment vertical="top" wrapText="1"/>
    </xf>
    <xf numFmtId="0" fontId="20" fillId="0" borderId="5" xfId="0" applyFont="1" applyBorder="1" applyAlignment="1">
      <alignment horizontal="center" vertical="top"/>
    </xf>
    <xf numFmtId="0" fontId="20" fillId="0" borderId="6" xfId="0" applyFont="1" applyBorder="1" applyAlignment="1">
      <alignment horizontal="center" vertical="top"/>
    </xf>
    <xf numFmtId="0" fontId="20" fillId="0" borderId="8" xfId="0" applyFont="1" applyBorder="1" applyAlignment="1">
      <alignment horizontal="center" vertical="top"/>
    </xf>
    <xf numFmtId="0" fontId="20" fillId="0" borderId="0" xfId="0" applyFont="1" applyAlignment="1">
      <alignment horizontal="center" vertical="top"/>
    </xf>
    <xf numFmtId="0" fontId="20" fillId="0" borderId="10" xfId="0" applyFont="1" applyBorder="1" applyAlignment="1">
      <alignment horizontal="center" vertical="top"/>
    </xf>
    <xf numFmtId="0" fontId="20" fillId="0" borderId="11" xfId="0" applyFont="1" applyBorder="1" applyAlignment="1">
      <alignment horizontal="center" vertical="top"/>
    </xf>
    <xf numFmtId="0" fontId="20" fillId="0" borderId="5" xfId="0" applyFont="1" applyBorder="1" applyAlignment="1">
      <alignment horizontal="left" vertical="top" wrapText="1"/>
    </xf>
    <xf numFmtId="0" fontId="20" fillId="0" borderId="8" xfId="0" applyFont="1" applyBorder="1" applyAlignment="1">
      <alignment horizontal="left" vertical="top" wrapText="1"/>
    </xf>
    <xf numFmtId="0" fontId="20" fillId="0" borderId="10"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1" fillId="0" borderId="8" xfId="0" applyFont="1" applyBorder="1" applyAlignment="1">
      <alignment horizontal="left" vertical="top" wrapText="1"/>
    </xf>
    <xf numFmtId="0" fontId="11" fillId="0" borderId="0" xfId="0" applyFont="1" applyAlignment="1">
      <alignment horizontal="left" vertical="top" wrapText="1"/>
    </xf>
    <xf numFmtId="0" fontId="11" fillId="0" borderId="10" xfId="0" applyFont="1" applyBorder="1" applyAlignment="1">
      <alignment horizontal="left" vertical="top" wrapText="1"/>
    </xf>
    <xf numFmtId="0" fontId="11" fillId="0" borderId="11" xfId="0" applyFont="1" applyBorder="1" applyAlignment="1">
      <alignment horizontal="left" vertical="top" wrapText="1"/>
    </xf>
    <xf numFmtId="0" fontId="20" fillId="0" borderId="13" xfId="0" applyFont="1" applyBorder="1" applyAlignment="1">
      <alignment horizontal="left" vertical="center" wrapText="1"/>
    </xf>
    <xf numFmtId="0" fontId="20" fillId="0" borderId="15" xfId="0" applyFont="1" applyBorder="1" applyAlignment="1">
      <alignment horizontal="left" vertical="center" wrapText="1"/>
    </xf>
    <xf numFmtId="0" fontId="20" fillId="0" borderId="21" xfId="0" applyFont="1" applyBorder="1" applyAlignment="1">
      <alignment horizontal="left" vertical="top" wrapText="1"/>
    </xf>
    <xf numFmtId="0" fontId="20" fillId="0" borderId="23" xfId="0" applyFont="1" applyBorder="1" applyAlignment="1">
      <alignment horizontal="left" vertical="top" wrapText="1"/>
    </xf>
    <xf numFmtId="0" fontId="20" fillId="0" borderId="22" xfId="0" applyFont="1" applyBorder="1" applyAlignment="1">
      <alignment horizontal="left" vertical="top" wrapText="1"/>
    </xf>
    <xf numFmtId="0" fontId="20" fillId="6" borderId="27" xfId="0" applyFont="1" applyFill="1" applyBorder="1" applyAlignment="1">
      <alignment horizontal="center" vertical="center" wrapText="1"/>
    </xf>
    <xf numFmtId="0" fontId="20" fillId="6" borderId="26" xfId="0" applyFont="1" applyFill="1" applyBorder="1" applyAlignment="1">
      <alignment horizontal="center" vertical="center" wrapText="1"/>
    </xf>
    <xf numFmtId="0" fontId="20" fillId="0" borderId="28" xfId="0" applyFont="1" applyBorder="1" applyAlignment="1">
      <alignment horizontal="center" vertical="center" wrapText="1"/>
    </xf>
    <xf numFmtId="0" fontId="20" fillId="4" borderId="5" xfId="0" applyFont="1" applyFill="1" applyBorder="1" applyAlignment="1">
      <alignment horizontal="center" vertical="center" wrapText="1"/>
    </xf>
    <xf numFmtId="0" fontId="20" fillId="4" borderId="10"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0" fillId="4" borderId="13" xfId="0" applyFont="1" applyFill="1" applyBorder="1" applyAlignment="1">
      <alignment horizontal="center" vertical="center" wrapText="1"/>
    </xf>
    <xf numFmtId="0" fontId="20" fillId="4" borderId="15" xfId="0" applyFont="1" applyFill="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3" xfId="0" applyFont="1" applyBorder="1" applyAlignment="1">
      <alignment horizontal="center" vertical="center" wrapText="1"/>
    </xf>
    <xf numFmtId="0" fontId="20" fillId="0" borderId="22" xfId="0" applyFont="1" applyBorder="1" applyAlignment="1">
      <alignment horizontal="center" vertical="center" wrapText="1"/>
    </xf>
    <xf numFmtId="0" fontId="20" fillId="4" borderId="6" xfId="0" applyFont="1" applyFill="1" applyBorder="1" applyAlignment="1">
      <alignment horizontal="center" vertical="center" wrapText="1"/>
    </xf>
    <xf numFmtId="0" fontId="20" fillId="4" borderId="11"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8" xfId="0" applyFont="1" applyBorder="1" applyAlignment="1">
      <alignment vertical="top" wrapText="1"/>
    </xf>
    <xf numFmtId="0" fontId="20" fillId="0" borderId="2" xfId="0" applyFont="1" applyBorder="1" applyAlignment="1">
      <alignment vertical="top" wrapText="1"/>
    </xf>
    <xf numFmtId="0" fontId="20" fillId="0" borderId="20" xfId="0" applyFont="1" applyBorder="1" applyAlignment="1">
      <alignment vertical="top" wrapText="1"/>
    </xf>
    <xf numFmtId="0" fontId="20" fillId="0" borderId="24" xfId="0" applyFont="1" applyBorder="1" applyAlignment="1">
      <alignment vertical="top" wrapText="1"/>
    </xf>
    <xf numFmtId="0" fontId="20" fillId="0" borderId="1" xfId="0" applyFont="1" applyBorder="1" applyAlignment="1">
      <alignment vertical="top" wrapText="1"/>
    </xf>
    <xf numFmtId="0" fontId="20" fillId="0" borderId="3" xfId="0" applyFont="1" applyBorder="1" applyAlignment="1">
      <alignment vertical="top" wrapText="1"/>
    </xf>
    <xf numFmtId="0" fontId="11" fillId="0" borderId="28" xfId="0" applyFont="1" applyBorder="1" applyAlignment="1">
      <alignment horizontal="center" vertical="center" wrapText="1"/>
    </xf>
    <xf numFmtId="0" fontId="20" fillId="0" borderId="1" xfId="0" applyFont="1" applyBorder="1" applyAlignment="1">
      <alignment horizontal="left" vertical="top" wrapText="1"/>
    </xf>
    <xf numFmtId="0" fontId="20" fillId="0" borderId="17" xfId="0" applyFont="1" applyBorder="1" applyAlignment="1">
      <alignment horizontal="left" vertical="top" wrapText="1"/>
    </xf>
  </cellXfs>
  <cellStyles count="2">
    <cellStyle name="ハイパーリンク" xfId="1" builtinId="8"/>
    <cellStyle name="標準" xfId="0" builtinId="0"/>
  </cellStyles>
  <dxfs count="0"/>
  <tableStyles count="0" defaultTableStyle="TableStyleMedium2" defaultPivotStyle="PivotStyleLight16"/>
  <colors>
    <mruColors>
      <color rgb="FFFFFF99"/>
      <color rgb="FFCC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450987</xdr:colOff>
      <xdr:row>90</xdr:row>
      <xdr:rowOff>41510</xdr:rowOff>
    </xdr:from>
    <xdr:to>
      <xdr:col>18</xdr:col>
      <xdr:colOff>297515</xdr:colOff>
      <xdr:row>119</xdr:row>
      <xdr:rowOff>41763</xdr:rowOff>
    </xdr:to>
    <xdr:grpSp>
      <xdr:nvGrpSpPr>
        <xdr:cNvPr id="6" name="グループ化 5">
          <a:extLst>
            <a:ext uri="{FF2B5EF4-FFF2-40B4-BE49-F238E27FC236}">
              <a16:creationId xmlns:a16="http://schemas.microsoft.com/office/drawing/2014/main" id="{D3D9D737-38FD-4619-9726-70AD8144FF0D}"/>
            </a:ext>
          </a:extLst>
        </xdr:cNvPr>
        <xdr:cNvGrpSpPr/>
      </xdr:nvGrpSpPr>
      <xdr:grpSpPr>
        <a:xfrm>
          <a:off x="11789878" y="18851314"/>
          <a:ext cx="4990028" cy="6965927"/>
          <a:chOff x="7661412" y="18710583"/>
          <a:chExt cx="4990028" cy="5805729"/>
        </a:xfrm>
      </xdr:grpSpPr>
      <xdr:pic>
        <xdr:nvPicPr>
          <xdr:cNvPr id="7" name="図 6">
            <a:extLst>
              <a:ext uri="{FF2B5EF4-FFF2-40B4-BE49-F238E27FC236}">
                <a16:creationId xmlns:a16="http://schemas.microsoft.com/office/drawing/2014/main" id="{BCEBFFE1-E67E-B570-26AB-F022F44E9E93}"/>
              </a:ext>
            </a:extLst>
          </xdr:cNvPr>
          <xdr:cNvPicPr>
            <a:picLocks noChangeAspect="1"/>
          </xdr:cNvPicPr>
        </xdr:nvPicPr>
        <xdr:blipFill>
          <a:blip xmlns:r="http://schemas.openxmlformats.org/officeDocument/2006/relationships" r:embed="rId1"/>
          <a:stretch>
            <a:fillRect/>
          </a:stretch>
        </xdr:blipFill>
        <xdr:spPr>
          <a:xfrm>
            <a:off x="7670145" y="18710583"/>
            <a:ext cx="4960832" cy="2692054"/>
          </a:xfrm>
          <a:prstGeom prst="rect">
            <a:avLst/>
          </a:prstGeom>
        </xdr:spPr>
      </xdr:pic>
      <xdr:pic>
        <xdr:nvPicPr>
          <xdr:cNvPr id="8" name="図 7">
            <a:extLst>
              <a:ext uri="{FF2B5EF4-FFF2-40B4-BE49-F238E27FC236}">
                <a16:creationId xmlns:a16="http://schemas.microsoft.com/office/drawing/2014/main" id="{9B3283AD-ABFB-E0B0-A3C8-173BC7EFA2CA}"/>
              </a:ext>
            </a:extLst>
          </xdr:cNvPr>
          <xdr:cNvPicPr>
            <a:picLocks noChangeAspect="1"/>
          </xdr:cNvPicPr>
        </xdr:nvPicPr>
        <xdr:blipFill>
          <a:blip xmlns:r="http://schemas.openxmlformats.org/officeDocument/2006/relationships" r:embed="rId2"/>
          <a:stretch>
            <a:fillRect/>
          </a:stretch>
        </xdr:blipFill>
        <xdr:spPr>
          <a:xfrm>
            <a:off x="7661412" y="21419671"/>
            <a:ext cx="4990028" cy="3096641"/>
          </a:xfrm>
          <a:prstGeom prst="rect">
            <a:avLst/>
          </a:prstGeom>
        </xdr:spPr>
      </xdr:pic>
    </xdr:grpSp>
    <xdr:clientData/>
  </xdr:twoCellAnchor>
  <xdr:twoCellAnchor editAs="oneCell">
    <xdr:from>
      <xdr:col>15</xdr:col>
      <xdr:colOff>78442</xdr:colOff>
      <xdr:row>181</xdr:row>
      <xdr:rowOff>134469</xdr:rowOff>
    </xdr:from>
    <xdr:to>
      <xdr:col>19</xdr:col>
      <xdr:colOff>589750</xdr:colOff>
      <xdr:row>191</xdr:row>
      <xdr:rowOff>31308</xdr:rowOff>
    </xdr:to>
    <xdr:pic>
      <xdr:nvPicPr>
        <xdr:cNvPr id="2" name="図 1">
          <a:extLst>
            <a:ext uri="{FF2B5EF4-FFF2-40B4-BE49-F238E27FC236}">
              <a16:creationId xmlns:a16="http://schemas.microsoft.com/office/drawing/2014/main" id="{68B6F928-9EC2-88AF-FB4B-2E355B8D6849}"/>
            </a:ext>
          </a:extLst>
        </xdr:cNvPr>
        <xdr:cNvPicPr>
          <a:picLocks noChangeAspect="1"/>
        </xdr:cNvPicPr>
      </xdr:nvPicPr>
      <xdr:blipFill>
        <a:blip xmlns:r="http://schemas.openxmlformats.org/officeDocument/2006/relationships" r:embed="rId3"/>
        <a:stretch>
          <a:fillRect/>
        </a:stretch>
      </xdr:blipFill>
      <xdr:spPr>
        <a:xfrm>
          <a:off x="8516471" y="26961351"/>
          <a:ext cx="6315956" cy="27816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tel:0238-40-8436&#12288;FAX:0238-40-290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7BAFC-0BE3-4EE6-8127-C4BDAF8A9468}">
  <sheetPr codeName="Sheet1">
    <tabColor rgb="FFFFFF00"/>
    <pageSetUpPr fitToPage="1"/>
  </sheetPr>
  <dimension ref="B2:AB310"/>
  <sheetViews>
    <sheetView tabSelected="1" view="pageBreakPreview" topLeftCell="A19" zoomScale="115" zoomScaleNormal="115" zoomScaleSheetLayoutView="115" workbookViewId="0">
      <selection activeCell="H45" sqref="H45"/>
    </sheetView>
  </sheetViews>
  <sheetFormatPr defaultColWidth="8.625" defaultRowHeight="17.100000000000001" customHeight="1" outlineLevelRow="1"/>
  <cols>
    <col min="1" max="1" width="4.25" style="8" customWidth="1"/>
    <col min="2" max="2" width="9.5" style="8" customWidth="1"/>
    <col min="3" max="3" width="9" style="8" customWidth="1"/>
    <col min="4" max="4" width="5.625" style="8" customWidth="1"/>
    <col min="5" max="5" width="15.5" style="8" customWidth="1"/>
    <col min="6" max="6" width="6.25" style="8" customWidth="1"/>
    <col min="7" max="7" width="6.125" style="8" customWidth="1"/>
    <col min="8" max="9" width="7" style="8" customWidth="1"/>
    <col min="10" max="11" width="8.625" style="8" customWidth="1"/>
    <col min="12" max="12" width="28" style="8" customWidth="1"/>
    <col min="13" max="13" width="2.625" style="8" customWidth="1"/>
    <col min="14" max="14" width="28" style="157" customWidth="1"/>
    <col min="15" max="15" width="2.75" style="8" customWidth="1"/>
    <col min="16" max="16" width="17.25" style="8" customWidth="1"/>
    <col min="17" max="17" width="17.625" style="8" customWidth="1"/>
    <col min="18" max="18" width="32.625" style="8" customWidth="1"/>
    <col min="19" max="16384" width="8.625" style="8"/>
  </cols>
  <sheetData>
    <row r="2" spans="2:23" ht="13.5" customHeight="1">
      <c r="N2" s="155" t="s">
        <v>294</v>
      </c>
      <c r="Q2" s="153"/>
    </row>
    <row r="3" spans="2:23" ht="15" customHeight="1">
      <c r="B3" s="238" t="s">
        <v>333</v>
      </c>
      <c r="C3" s="238"/>
      <c r="D3" s="238"/>
      <c r="E3" s="238"/>
      <c r="F3" s="238"/>
      <c r="G3" s="238"/>
      <c r="H3" s="238"/>
      <c r="I3" s="238"/>
      <c r="J3" s="238"/>
      <c r="K3" s="238"/>
      <c r="L3" s="238"/>
      <c r="M3" s="29"/>
      <c r="N3" s="155" t="s">
        <v>314</v>
      </c>
      <c r="Q3" s="153"/>
      <c r="W3" s="8" t="s">
        <v>17</v>
      </c>
    </row>
    <row r="4" spans="2:23" ht="15" customHeight="1">
      <c r="B4" s="238" t="s">
        <v>4</v>
      </c>
      <c r="C4" s="238"/>
      <c r="D4" s="238"/>
      <c r="E4" s="238"/>
      <c r="F4" s="238"/>
      <c r="G4" s="238"/>
      <c r="H4" s="238"/>
      <c r="I4" s="238"/>
      <c r="J4" s="238"/>
      <c r="K4" s="238"/>
      <c r="L4" s="238"/>
      <c r="M4" s="29"/>
      <c r="W4" s="8" t="s">
        <v>18</v>
      </c>
    </row>
    <row r="5" spans="2:23" ht="16.5" customHeight="1">
      <c r="B5" s="237" t="s">
        <v>342</v>
      </c>
      <c r="C5" s="237"/>
      <c r="D5" s="237"/>
      <c r="E5" s="237"/>
      <c r="F5" s="237"/>
      <c r="G5" s="237"/>
      <c r="H5" s="237"/>
      <c r="I5" s="237"/>
      <c r="J5" s="237"/>
      <c r="K5" s="237"/>
      <c r="L5" s="237"/>
      <c r="M5" s="23"/>
    </row>
    <row r="6" spans="2:23" ht="16.5" customHeight="1">
      <c r="B6" s="237"/>
      <c r="C6" s="237"/>
      <c r="D6" s="237"/>
      <c r="E6" s="237"/>
      <c r="F6" s="237"/>
      <c r="G6" s="237"/>
      <c r="H6" s="237"/>
      <c r="I6" s="237"/>
      <c r="J6" s="237"/>
      <c r="K6" s="237"/>
      <c r="L6" s="237"/>
      <c r="M6" s="23"/>
    </row>
    <row r="7" spans="2:23" ht="16.5" customHeight="1">
      <c r="B7" s="237"/>
      <c r="C7" s="237"/>
      <c r="D7" s="237"/>
      <c r="E7" s="237"/>
      <c r="F7" s="237"/>
      <c r="G7" s="237"/>
      <c r="H7" s="237"/>
      <c r="I7" s="237"/>
      <c r="J7" s="237"/>
      <c r="K7" s="237"/>
      <c r="L7" s="237"/>
      <c r="M7" s="23"/>
    </row>
    <row r="8" spans="2:23" ht="16.5" customHeight="1">
      <c r="B8" s="237"/>
      <c r="C8" s="237"/>
      <c r="D8" s="237"/>
      <c r="E8" s="237"/>
      <c r="F8" s="237"/>
      <c r="G8" s="237"/>
      <c r="H8" s="237"/>
      <c r="I8" s="237"/>
      <c r="J8" s="237"/>
      <c r="K8" s="237"/>
      <c r="L8" s="237"/>
      <c r="M8" s="23"/>
    </row>
    <row r="9" spans="2:23" ht="16.5" customHeight="1">
      <c r="B9" s="237"/>
      <c r="C9" s="237"/>
      <c r="D9" s="237"/>
      <c r="E9" s="237"/>
      <c r="F9" s="237"/>
      <c r="G9" s="237"/>
      <c r="H9" s="237"/>
      <c r="I9" s="237"/>
      <c r="J9" s="237"/>
      <c r="K9" s="237"/>
      <c r="L9" s="237"/>
      <c r="M9" s="23"/>
    </row>
    <row r="10" spans="2:23" ht="16.5" customHeight="1">
      <c r="B10" s="237"/>
      <c r="C10" s="237"/>
      <c r="D10" s="237"/>
      <c r="E10" s="237"/>
      <c r="F10" s="237"/>
      <c r="G10" s="237"/>
      <c r="H10" s="237"/>
      <c r="I10" s="237"/>
      <c r="J10" s="237"/>
      <c r="K10" s="237"/>
      <c r="L10" s="237"/>
      <c r="M10" s="23"/>
    </row>
    <row r="11" spans="2:23" ht="16.5" customHeight="1">
      <c r="B11" s="237"/>
      <c r="C11" s="237"/>
      <c r="D11" s="237"/>
      <c r="E11" s="237"/>
      <c r="F11" s="237"/>
      <c r="G11" s="237"/>
      <c r="H11" s="237"/>
      <c r="I11" s="237"/>
      <c r="J11" s="237"/>
      <c r="K11" s="237"/>
      <c r="L11" s="237"/>
      <c r="M11" s="23"/>
    </row>
    <row r="12" spans="2:23" ht="14.25">
      <c r="B12" s="237"/>
      <c r="C12" s="237"/>
      <c r="D12" s="237"/>
      <c r="E12" s="237"/>
      <c r="F12" s="237"/>
      <c r="G12" s="237"/>
      <c r="H12" s="237"/>
      <c r="I12" s="237"/>
      <c r="J12" s="237"/>
      <c r="K12" s="237"/>
      <c r="L12" s="237"/>
      <c r="M12" s="23"/>
    </row>
    <row r="13" spans="2:23" ht="6.95" customHeight="1">
      <c r="B13" s="9"/>
      <c r="C13" s="9"/>
      <c r="D13" s="9"/>
      <c r="E13" s="9"/>
      <c r="F13" s="9"/>
      <c r="G13" s="9"/>
      <c r="H13" s="9"/>
      <c r="I13" s="9"/>
      <c r="J13" s="9"/>
      <c r="K13" s="9"/>
      <c r="L13" s="9"/>
      <c r="M13" s="9"/>
    </row>
    <row r="14" spans="2:23" ht="15.95" customHeight="1">
      <c r="B14" s="3" t="s">
        <v>0</v>
      </c>
      <c r="C14" s="9"/>
      <c r="D14" s="9"/>
      <c r="E14" s="9"/>
      <c r="F14" s="9"/>
      <c r="G14" s="9"/>
      <c r="H14" s="9"/>
      <c r="I14" s="9"/>
      <c r="J14" s="9"/>
      <c r="K14" s="9"/>
      <c r="L14" s="9"/>
      <c r="M14" s="9"/>
      <c r="N14" s="165" t="s">
        <v>295</v>
      </c>
    </row>
    <row r="15" spans="2:23" ht="17.100000000000001" customHeight="1">
      <c r="B15" s="242" t="s">
        <v>39</v>
      </c>
      <c r="C15" s="243"/>
      <c r="D15" s="240"/>
      <c r="E15" s="240"/>
      <c r="F15" s="240"/>
      <c r="G15" s="240"/>
      <c r="H15" s="240"/>
      <c r="I15" s="240"/>
      <c r="J15" s="240"/>
      <c r="K15" s="240"/>
      <c r="L15" s="240"/>
      <c r="M15" s="15"/>
      <c r="N15" s="156">
        <f>D15</f>
        <v>0</v>
      </c>
    </row>
    <row r="16" spans="2:23" ht="17.100000000000001" customHeight="1">
      <c r="B16" s="242" t="s">
        <v>2</v>
      </c>
      <c r="C16" s="243"/>
      <c r="D16" s="240"/>
      <c r="E16" s="240"/>
      <c r="F16" s="240"/>
      <c r="G16" s="240"/>
      <c r="H16" s="240"/>
      <c r="I16" s="240"/>
      <c r="J16" s="240"/>
      <c r="K16" s="240"/>
      <c r="L16" s="240"/>
      <c r="M16" s="15"/>
      <c r="N16" s="156">
        <f>D16</f>
        <v>0</v>
      </c>
    </row>
    <row r="17" spans="2:14" ht="17.100000000000001" customHeight="1">
      <c r="B17" s="242" t="s">
        <v>13</v>
      </c>
      <c r="C17" s="243"/>
      <c r="D17" s="240"/>
      <c r="E17" s="240"/>
      <c r="F17" s="240"/>
      <c r="G17" s="240"/>
      <c r="H17" s="240"/>
      <c r="I17" s="240"/>
      <c r="J17" s="240"/>
      <c r="K17" s="240"/>
      <c r="L17" s="240"/>
      <c r="M17" s="15"/>
    </row>
    <row r="18" spans="2:14" ht="17.100000000000001" customHeight="1">
      <c r="B18" s="242" t="s">
        <v>7</v>
      </c>
      <c r="C18" s="243"/>
      <c r="D18" s="240"/>
      <c r="E18" s="240"/>
      <c r="F18" s="240"/>
      <c r="G18" s="240"/>
      <c r="H18" s="240"/>
      <c r="I18" s="240"/>
      <c r="J18" s="240"/>
      <c r="K18" s="240"/>
      <c r="L18" s="240"/>
      <c r="M18" s="15"/>
      <c r="N18" s="156">
        <f>D18</f>
        <v>0</v>
      </c>
    </row>
    <row r="19" spans="2:14" ht="17.100000000000001" customHeight="1">
      <c r="B19" s="241" t="s">
        <v>8</v>
      </c>
      <c r="C19" s="7" t="s">
        <v>5</v>
      </c>
      <c r="D19" s="240"/>
      <c r="E19" s="240"/>
      <c r="F19" s="240"/>
      <c r="G19" s="240"/>
      <c r="H19" s="240"/>
      <c r="I19" s="240"/>
      <c r="J19" s="240"/>
      <c r="K19" s="240"/>
      <c r="L19" s="240"/>
      <c r="M19" s="15"/>
    </row>
    <row r="20" spans="2:14" ht="17.100000000000001" customHeight="1">
      <c r="B20" s="241"/>
      <c r="C20" s="7" t="s">
        <v>6</v>
      </c>
      <c r="D20" s="240"/>
      <c r="E20" s="240"/>
      <c r="F20" s="240"/>
      <c r="G20" s="240"/>
      <c r="H20" s="240"/>
      <c r="I20" s="240"/>
      <c r="J20" s="240"/>
      <c r="K20" s="240"/>
      <c r="L20" s="240"/>
      <c r="M20" s="15"/>
    </row>
    <row r="21" spans="2:14" ht="5.45" customHeight="1">
      <c r="B21" s="9"/>
      <c r="C21" s="9"/>
      <c r="D21" s="9"/>
      <c r="E21" s="9"/>
      <c r="F21" s="9"/>
      <c r="G21" s="9"/>
      <c r="H21" s="9"/>
      <c r="I21" s="9"/>
      <c r="J21" s="9"/>
      <c r="K21" s="9"/>
      <c r="L21" s="9"/>
      <c r="M21" s="9"/>
    </row>
    <row r="22" spans="2:14" ht="14.1" customHeight="1">
      <c r="B22" s="10" t="s">
        <v>3</v>
      </c>
      <c r="C22" s="9"/>
      <c r="D22" s="9"/>
      <c r="E22" s="9"/>
      <c r="F22" s="9"/>
      <c r="G22" s="9"/>
      <c r="H22" s="9"/>
      <c r="I22" s="9"/>
      <c r="J22" s="9"/>
      <c r="K22" s="9"/>
      <c r="L22" s="9"/>
      <c r="M22" s="9"/>
    </row>
    <row r="23" spans="2:14" ht="14.1" customHeight="1">
      <c r="B23" s="239" t="s">
        <v>343</v>
      </c>
      <c r="C23" s="239"/>
      <c r="D23" s="239"/>
      <c r="E23" s="239"/>
      <c r="F23" s="239"/>
      <c r="G23" s="239"/>
      <c r="H23" s="239"/>
      <c r="I23" s="239"/>
      <c r="J23" s="239"/>
      <c r="K23" s="239"/>
      <c r="L23" s="239"/>
      <c r="M23" s="140"/>
    </row>
    <row r="24" spans="2:14" ht="14.1" customHeight="1">
      <c r="B24" s="239"/>
      <c r="C24" s="239"/>
      <c r="D24" s="239"/>
      <c r="E24" s="239"/>
      <c r="F24" s="239"/>
      <c r="G24" s="239"/>
      <c r="H24" s="239"/>
      <c r="I24" s="239"/>
      <c r="J24" s="239"/>
      <c r="K24" s="239"/>
      <c r="L24" s="239"/>
      <c r="M24" s="140"/>
    </row>
    <row r="25" spans="2:14" ht="14.1" customHeight="1">
      <c r="B25" s="239"/>
      <c r="C25" s="239"/>
      <c r="D25" s="239"/>
      <c r="E25" s="239"/>
      <c r="F25" s="239"/>
      <c r="G25" s="239"/>
      <c r="H25" s="239"/>
      <c r="I25" s="239"/>
      <c r="J25" s="239"/>
      <c r="K25" s="239"/>
      <c r="L25" s="239"/>
      <c r="M25" s="140"/>
    </row>
    <row r="26" spans="2:14" ht="14.1" customHeight="1">
      <c r="B26" s="239"/>
      <c r="C26" s="239"/>
      <c r="D26" s="239"/>
      <c r="E26" s="239"/>
      <c r="F26" s="239"/>
      <c r="G26" s="239"/>
      <c r="H26" s="239"/>
      <c r="I26" s="239"/>
      <c r="J26" s="239"/>
      <c r="K26" s="239"/>
      <c r="L26" s="239"/>
      <c r="M26" s="140"/>
    </row>
    <row r="27" spans="2:14" ht="14.1" customHeight="1">
      <c r="B27" s="239"/>
      <c r="C27" s="239"/>
      <c r="D27" s="239"/>
      <c r="E27" s="239"/>
      <c r="F27" s="239"/>
      <c r="G27" s="239"/>
      <c r="H27" s="239"/>
      <c r="I27" s="239"/>
      <c r="J27" s="239"/>
      <c r="K27" s="239"/>
      <c r="L27" s="239"/>
      <c r="M27" s="140"/>
    </row>
    <row r="28" spans="2:14" ht="14.1" customHeight="1">
      <c r="B28" s="239"/>
      <c r="C28" s="239"/>
      <c r="D28" s="239"/>
      <c r="E28" s="239"/>
      <c r="F28" s="239"/>
      <c r="G28" s="239"/>
      <c r="H28" s="239"/>
      <c r="I28" s="239"/>
      <c r="J28" s="239"/>
      <c r="K28" s="239"/>
      <c r="L28" s="239"/>
      <c r="M28" s="140"/>
    </row>
    <row r="29" spans="2:14" ht="14.1" customHeight="1">
      <c r="B29" s="239"/>
      <c r="C29" s="239"/>
      <c r="D29" s="239"/>
      <c r="E29" s="239"/>
      <c r="F29" s="239"/>
      <c r="G29" s="239"/>
      <c r="H29" s="239"/>
      <c r="I29" s="239"/>
      <c r="J29" s="239"/>
      <c r="K29" s="239"/>
      <c r="L29" s="239"/>
      <c r="M29" s="140"/>
    </row>
    <row r="30" spans="2:14" ht="14.1" customHeight="1">
      <c r="B30" s="239"/>
      <c r="C30" s="239"/>
      <c r="D30" s="239"/>
      <c r="E30" s="239"/>
      <c r="F30" s="239"/>
      <c r="G30" s="239"/>
      <c r="H30" s="239"/>
      <c r="I30" s="239"/>
      <c r="J30" s="239"/>
      <c r="K30" s="239"/>
      <c r="L30" s="239"/>
      <c r="M30" s="140"/>
    </row>
    <row r="31" spans="2:14" ht="14.1" customHeight="1">
      <c r="B31" s="239"/>
      <c r="C31" s="239"/>
      <c r="D31" s="239"/>
      <c r="E31" s="239"/>
      <c r="F31" s="239"/>
      <c r="G31" s="239"/>
      <c r="H31" s="239"/>
      <c r="I31" s="239"/>
      <c r="J31" s="239"/>
      <c r="K31" s="239"/>
      <c r="L31" s="239"/>
      <c r="M31" s="140"/>
    </row>
    <row r="32" spans="2:14" ht="14.1" customHeight="1">
      <c r="B32" s="239"/>
      <c r="C32" s="239"/>
      <c r="D32" s="239"/>
      <c r="E32" s="239"/>
      <c r="F32" s="239"/>
      <c r="G32" s="239"/>
      <c r="H32" s="239"/>
      <c r="I32" s="239"/>
      <c r="J32" s="239"/>
      <c r="K32" s="239"/>
      <c r="L32" s="239"/>
      <c r="M32" s="140"/>
    </row>
    <row r="33" spans="2:13" ht="14.25">
      <c r="B33" s="239"/>
      <c r="C33" s="239"/>
      <c r="D33" s="239"/>
      <c r="E33" s="239"/>
      <c r="F33" s="239"/>
      <c r="G33" s="239"/>
      <c r="H33" s="239"/>
      <c r="I33" s="239"/>
      <c r="J33" s="239"/>
      <c r="K33" s="239"/>
      <c r="L33" s="239"/>
      <c r="M33" s="140"/>
    </row>
    <row r="34" spans="2:13" ht="10.5" customHeight="1">
      <c r="B34" s="11"/>
      <c r="C34" s="9"/>
      <c r="D34" s="9"/>
      <c r="E34" s="9"/>
      <c r="F34" s="9"/>
      <c r="G34" s="9"/>
      <c r="H34" s="9"/>
      <c r="I34" s="9"/>
      <c r="J34" s="9"/>
      <c r="K34" s="9"/>
      <c r="L34" s="9"/>
      <c r="M34" s="9"/>
    </row>
    <row r="35" spans="2:13" ht="23.45" customHeight="1">
      <c r="B35" s="39" t="s">
        <v>46</v>
      </c>
      <c r="C35" s="40"/>
      <c r="D35" s="40"/>
      <c r="E35" s="40"/>
      <c r="F35" s="40"/>
      <c r="G35" s="40"/>
      <c r="H35" s="40"/>
      <c r="I35" s="40"/>
      <c r="J35" s="40"/>
      <c r="K35" s="40"/>
      <c r="L35" s="41"/>
      <c r="M35" s="12"/>
    </row>
    <row r="36" spans="2:13" ht="15" customHeight="1">
      <c r="B36" s="244" t="s">
        <v>382</v>
      </c>
      <c r="C36" s="245"/>
      <c r="D36" s="245"/>
      <c r="E36" s="245"/>
      <c r="F36" s="245"/>
      <c r="G36" s="245"/>
      <c r="H36" s="245"/>
      <c r="I36" s="245"/>
      <c r="J36" s="245"/>
      <c r="K36" s="245"/>
      <c r="L36" s="135"/>
      <c r="M36" s="144"/>
    </row>
    <row r="37" spans="2:13" ht="15" customHeight="1">
      <c r="B37" s="136" t="s">
        <v>47</v>
      </c>
      <c r="C37" s="12"/>
      <c r="D37" s="12"/>
      <c r="E37" s="12"/>
      <c r="F37" s="12"/>
      <c r="G37" s="12"/>
      <c r="H37" s="12"/>
      <c r="I37" s="12"/>
      <c r="J37" s="12"/>
      <c r="K37" s="12"/>
      <c r="L37" s="137"/>
      <c r="M37" s="12"/>
    </row>
    <row r="38" spans="2:13" ht="20.100000000000001" customHeight="1">
      <c r="B38" s="169" t="s">
        <v>384</v>
      </c>
      <c r="C38" s="170"/>
      <c r="D38" s="170"/>
      <c r="E38" s="170"/>
      <c r="F38" s="170"/>
      <c r="G38" s="170"/>
      <c r="H38" s="12"/>
      <c r="I38" s="12"/>
      <c r="J38" s="12"/>
      <c r="K38" s="12"/>
      <c r="L38" s="137"/>
      <c r="M38" s="12"/>
    </row>
    <row r="39" spans="2:13" ht="20.100000000000001" customHeight="1">
      <c r="B39" s="174" t="s">
        <v>383</v>
      </c>
      <c r="C39" s="170"/>
      <c r="D39" s="170"/>
      <c r="E39" s="170"/>
      <c r="F39" s="170"/>
      <c r="G39" s="170"/>
      <c r="H39" s="12"/>
      <c r="I39" s="12"/>
      <c r="J39" s="12"/>
      <c r="K39" s="12"/>
      <c r="L39" s="137"/>
      <c r="M39" s="12"/>
    </row>
    <row r="40" spans="2:13" ht="15" customHeight="1">
      <c r="B40" s="42" t="s">
        <v>190</v>
      </c>
      <c r="C40" s="43"/>
      <c r="D40" s="43"/>
      <c r="E40" s="43"/>
      <c r="F40" s="43"/>
      <c r="G40" s="43"/>
      <c r="H40" s="43"/>
      <c r="I40" s="43"/>
      <c r="J40" s="43"/>
      <c r="K40" s="43"/>
      <c r="L40" s="44"/>
      <c r="M40" s="12"/>
    </row>
    <row r="41" spans="2:13" ht="6" customHeight="1">
      <c r="B41" s="12"/>
      <c r="C41" s="12"/>
      <c r="D41" s="12"/>
      <c r="E41" s="12"/>
      <c r="F41" s="12"/>
      <c r="G41" s="12"/>
      <c r="H41" s="12"/>
      <c r="I41" s="12"/>
      <c r="J41" s="12"/>
      <c r="K41" s="12"/>
      <c r="L41" s="12"/>
      <c r="M41" s="12"/>
    </row>
    <row r="42" spans="2:13" ht="14.1" customHeight="1">
      <c r="B42" s="12"/>
      <c r="C42" s="12"/>
      <c r="D42" s="12"/>
      <c r="E42" s="12"/>
      <c r="F42" s="2"/>
      <c r="H42" s="2"/>
      <c r="I42" s="2" t="s">
        <v>290</v>
      </c>
      <c r="J42" s="12"/>
      <c r="K42" s="12"/>
      <c r="L42" s="12"/>
      <c r="M42" s="12"/>
    </row>
    <row r="43" spans="2:13" ht="14.1" customHeight="1">
      <c r="B43" s="12"/>
      <c r="C43" s="12"/>
      <c r="D43" s="12"/>
      <c r="E43" s="12"/>
      <c r="F43" s="177"/>
      <c r="H43" s="177" t="s">
        <v>369</v>
      </c>
      <c r="J43" s="12"/>
      <c r="K43" s="12"/>
      <c r="L43" s="12"/>
      <c r="M43" s="12"/>
    </row>
    <row r="44" spans="2:13" ht="14.1" customHeight="1">
      <c r="B44" s="12"/>
      <c r="C44" s="12"/>
      <c r="D44" s="12"/>
      <c r="E44" s="12"/>
      <c r="F44" s="177"/>
      <c r="H44" s="177" t="s">
        <v>334</v>
      </c>
      <c r="J44" s="12"/>
      <c r="K44" s="12"/>
      <c r="L44" s="12"/>
      <c r="M44" s="12"/>
    </row>
    <row r="45" spans="2:13" ht="14.1" customHeight="1">
      <c r="B45" s="12"/>
      <c r="C45" s="12"/>
      <c r="D45" s="12"/>
      <c r="E45" s="12"/>
      <c r="F45" s="177"/>
      <c r="H45" s="178" t="s">
        <v>335</v>
      </c>
      <c r="J45" s="12"/>
      <c r="K45" s="12"/>
      <c r="L45" s="12"/>
      <c r="M45" s="12"/>
    </row>
    <row r="46" spans="2:13" ht="14.1" customHeight="1">
      <c r="B46" s="12"/>
      <c r="C46" s="12"/>
      <c r="D46" s="12"/>
      <c r="E46" s="12"/>
      <c r="F46" s="177"/>
      <c r="H46" s="177" t="s">
        <v>344</v>
      </c>
      <c r="J46" s="12"/>
      <c r="K46" s="12"/>
      <c r="L46" s="12"/>
      <c r="M46" s="12"/>
    </row>
    <row r="47" spans="2:13" ht="14.1" customHeight="1">
      <c r="B47" s="12"/>
      <c r="C47" s="12"/>
      <c r="D47" s="12"/>
      <c r="E47" s="12"/>
      <c r="F47" s="177"/>
      <c r="H47" s="177"/>
      <c r="J47" s="12"/>
      <c r="K47" s="12"/>
      <c r="L47" s="12"/>
      <c r="M47" s="12"/>
    </row>
    <row r="48" spans="2:13" ht="12.95" customHeight="1">
      <c r="B48" s="12"/>
      <c r="C48" s="12"/>
      <c r="D48" s="12"/>
      <c r="E48" s="12"/>
      <c r="F48" s="13"/>
      <c r="H48" s="13" t="s">
        <v>338</v>
      </c>
      <c r="J48" s="176"/>
      <c r="K48" s="176"/>
      <c r="L48" s="176"/>
      <c r="M48" s="12"/>
    </row>
    <row r="49" spans="2:17" ht="12.95" customHeight="1">
      <c r="B49" s="12"/>
      <c r="C49" s="12"/>
      <c r="D49" s="12"/>
      <c r="E49" s="12"/>
      <c r="F49" s="13"/>
      <c r="H49" s="13" t="s">
        <v>336</v>
      </c>
      <c r="J49" s="176"/>
      <c r="K49" s="176"/>
      <c r="L49" s="176"/>
      <c r="M49" s="12"/>
    </row>
    <row r="50" spans="2:17" ht="12.95" customHeight="1">
      <c r="B50" s="12"/>
      <c r="C50" s="12"/>
      <c r="D50" s="12"/>
      <c r="E50" s="12"/>
      <c r="F50" s="13"/>
      <c r="H50" s="178" t="s">
        <v>381</v>
      </c>
      <c r="J50" s="176"/>
      <c r="K50" s="176"/>
      <c r="L50" s="176"/>
      <c r="M50" s="12"/>
    </row>
    <row r="51" spans="2:17" ht="12.95" customHeight="1">
      <c r="B51" s="12"/>
      <c r="C51" s="12"/>
      <c r="D51" s="12"/>
      <c r="E51" s="12"/>
      <c r="F51" s="13"/>
      <c r="H51" s="13" t="s">
        <v>364</v>
      </c>
      <c r="J51" s="176"/>
      <c r="K51" s="176"/>
      <c r="L51" s="176"/>
      <c r="M51" s="12"/>
    </row>
    <row r="52" spans="2:17" ht="12.95" customHeight="1">
      <c r="B52" s="12"/>
      <c r="C52" s="12"/>
      <c r="D52" s="12"/>
      <c r="E52" s="12"/>
      <c r="F52" s="13"/>
      <c r="H52" s="179" t="s">
        <v>337</v>
      </c>
      <c r="I52" s="12"/>
      <c r="J52" s="176"/>
      <c r="K52" s="176"/>
      <c r="L52" s="176"/>
      <c r="M52" s="12"/>
    </row>
    <row r="53" spans="2:17" ht="16.5" customHeight="1">
      <c r="B53" s="15" t="s">
        <v>88</v>
      </c>
      <c r="C53" s="16"/>
      <c r="D53" s="16"/>
      <c r="E53" s="16"/>
      <c r="F53" s="16"/>
      <c r="G53" s="16"/>
      <c r="H53" s="9"/>
      <c r="I53" s="176"/>
      <c r="J53" s="176"/>
      <c r="K53" s="176"/>
      <c r="L53" s="176"/>
      <c r="M53" s="9"/>
    </row>
    <row r="54" spans="2:17" ht="17.100000000000001" customHeight="1">
      <c r="B54" s="1"/>
      <c r="C54" s="9"/>
      <c r="D54" s="9"/>
      <c r="E54" s="9"/>
      <c r="F54" s="9"/>
      <c r="G54" s="9"/>
      <c r="H54" s="9"/>
      <c r="I54" s="9"/>
      <c r="J54" s="9"/>
      <c r="K54" s="9"/>
      <c r="L54" s="9"/>
      <c r="M54" s="9"/>
    </row>
    <row r="55" spans="2:17" ht="12.95" customHeight="1">
      <c r="B55" s="10" t="s">
        <v>14</v>
      </c>
      <c r="C55" s="10"/>
      <c r="D55" s="10"/>
      <c r="E55" s="10"/>
      <c r="F55" s="10"/>
      <c r="G55" s="10"/>
      <c r="H55" s="10"/>
      <c r="I55" s="10"/>
      <c r="J55" s="10"/>
      <c r="K55" s="10"/>
      <c r="L55" s="10"/>
      <c r="M55" s="10"/>
    </row>
    <row r="56" spans="2:17" ht="12.95" customHeight="1">
      <c r="B56" s="10" t="s">
        <v>10</v>
      </c>
      <c r="C56" s="10"/>
      <c r="D56" s="10"/>
      <c r="E56" s="10"/>
      <c r="F56" s="10"/>
      <c r="G56" s="10"/>
      <c r="H56" s="10"/>
      <c r="I56" s="10"/>
      <c r="J56" s="10"/>
      <c r="K56" s="10"/>
      <c r="L56" s="10"/>
      <c r="M56" s="10"/>
    </row>
    <row r="57" spans="2:17" ht="12.95" customHeight="1">
      <c r="B57" s="10" t="s">
        <v>11</v>
      </c>
      <c r="C57" s="10"/>
      <c r="D57" s="10"/>
      <c r="E57" s="10"/>
      <c r="F57" s="10"/>
      <c r="G57" s="10"/>
      <c r="H57" s="10"/>
      <c r="I57" s="10"/>
      <c r="J57" s="10"/>
      <c r="K57" s="10"/>
      <c r="L57" s="10"/>
      <c r="M57" s="10"/>
    </row>
    <row r="58" spans="2:17" ht="12.95" customHeight="1">
      <c r="B58" s="10" t="s">
        <v>12</v>
      </c>
      <c r="C58" s="10"/>
      <c r="D58" s="10"/>
      <c r="E58" s="10"/>
      <c r="F58" s="10"/>
      <c r="G58" s="10"/>
      <c r="H58" s="10"/>
      <c r="I58" s="10"/>
      <c r="J58" s="10"/>
      <c r="K58" s="10"/>
      <c r="L58" s="10"/>
      <c r="M58" s="10"/>
    </row>
    <row r="59" spans="2:17" ht="12.95" customHeight="1">
      <c r="B59" s="10" t="s">
        <v>9</v>
      </c>
      <c r="C59" s="10"/>
      <c r="D59" s="10"/>
      <c r="E59" s="10"/>
      <c r="F59" s="10"/>
      <c r="G59" s="10"/>
      <c r="H59" s="10"/>
      <c r="I59" s="10"/>
      <c r="J59" s="10"/>
      <c r="K59" s="10"/>
      <c r="L59" s="10"/>
      <c r="M59" s="10"/>
    </row>
    <row r="60" spans="2:17" ht="12.95" customHeight="1">
      <c r="B60" s="10"/>
      <c r="C60" s="10"/>
      <c r="D60" s="10"/>
      <c r="E60" s="10"/>
      <c r="F60" s="10"/>
      <c r="G60" s="10"/>
      <c r="H60" s="10"/>
      <c r="I60" s="10"/>
      <c r="J60" s="10"/>
      <c r="K60" s="10"/>
      <c r="L60" s="10"/>
      <c r="M60" s="10"/>
    </row>
    <row r="61" spans="2:17" ht="30" customHeight="1">
      <c r="B61" s="246" t="s">
        <v>89</v>
      </c>
      <c r="C61" s="246"/>
      <c r="D61" s="246"/>
      <c r="E61" s="246"/>
      <c r="F61" s="246"/>
      <c r="G61" s="246"/>
      <c r="H61" s="246"/>
      <c r="I61" s="246"/>
      <c r="J61" s="246"/>
      <c r="K61" s="246"/>
      <c r="L61" s="6"/>
      <c r="M61" s="6"/>
    </row>
    <row r="62" spans="2:17" ht="30" customHeight="1">
      <c r="B62" s="184" t="s">
        <v>339</v>
      </c>
      <c r="C62" s="184"/>
      <c r="D62" s="184"/>
      <c r="E62" s="184"/>
      <c r="F62" s="184"/>
      <c r="G62" s="184"/>
      <c r="H62" s="184"/>
      <c r="I62" s="184"/>
      <c r="J62" s="184"/>
      <c r="K62" s="184"/>
      <c r="L62" s="184"/>
      <c r="M62" s="141"/>
      <c r="N62" s="166" t="s">
        <v>296</v>
      </c>
    </row>
    <row r="63" spans="2:17" ht="20.100000000000001" customHeight="1">
      <c r="B63" s="17"/>
      <c r="C63" s="217" t="s">
        <v>19</v>
      </c>
      <c r="D63" s="217"/>
      <c r="E63" s="217"/>
      <c r="F63" s="217"/>
      <c r="G63" s="217"/>
      <c r="H63" s="217"/>
      <c r="I63" s="217"/>
      <c r="J63" s="217"/>
      <c r="K63" s="217"/>
      <c r="L63" s="217"/>
      <c r="M63" s="3"/>
      <c r="N63" s="156" t="str">
        <f>IF(B63=$W$3,B63,"")</f>
        <v/>
      </c>
      <c r="Q63" s="154"/>
    </row>
    <row r="64" spans="2:17" ht="20.100000000000001" customHeight="1">
      <c r="B64" s="17"/>
      <c r="C64" s="217" t="s">
        <v>20</v>
      </c>
      <c r="D64" s="217"/>
      <c r="E64" s="217"/>
      <c r="F64" s="217"/>
      <c r="G64" s="217"/>
      <c r="H64" s="217"/>
      <c r="I64" s="217"/>
      <c r="J64" s="217"/>
      <c r="K64" s="217"/>
      <c r="L64" s="217"/>
      <c r="M64" s="3"/>
      <c r="N64" s="156" t="str">
        <f t="shared" ref="N64:N66" si="0">IF(B64=$W$3,B64,"")</f>
        <v/>
      </c>
      <c r="Q64" s="154"/>
    </row>
    <row r="65" spans="2:19" ht="20.100000000000001" customHeight="1">
      <c r="B65" s="17"/>
      <c r="C65" s="217" t="s">
        <v>21</v>
      </c>
      <c r="D65" s="217"/>
      <c r="E65" s="217"/>
      <c r="F65" s="217"/>
      <c r="G65" s="217"/>
      <c r="H65" s="217"/>
      <c r="I65" s="217"/>
      <c r="J65" s="217"/>
      <c r="K65" s="217"/>
      <c r="L65" s="217"/>
      <c r="M65" s="3"/>
      <c r="N65" s="156" t="str">
        <f t="shared" si="0"/>
        <v/>
      </c>
      <c r="Q65" s="154"/>
    </row>
    <row r="66" spans="2:19" ht="20.100000000000001" customHeight="1">
      <c r="B66" s="17"/>
      <c r="C66" s="216" t="s">
        <v>99</v>
      </c>
      <c r="D66" s="216"/>
      <c r="E66" s="216"/>
      <c r="F66" s="216"/>
      <c r="G66" s="216"/>
      <c r="H66" s="216"/>
      <c r="I66" s="216"/>
      <c r="J66" s="216"/>
      <c r="K66" s="216"/>
      <c r="L66" s="216"/>
      <c r="M66" s="145"/>
      <c r="N66" s="156" t="str">
        <f t="shared" si="0"/>
        <v/>
      </c>
      <c r="Q66" s="154"/>
    </row>
    <row r="67" spans="2:19" ht="9.9499999999999993" customHeight="1">
      <c r="B67" s="3"/>
      <c r="C67" s="3"/>
      <c r="D67" s="3"/>
      <c r="E67" s="3"/>
      <c r="F67" s="3"/>
      <c r="G67" s="3"/>
      <c r="H67" s="3"/>
      <c r="I67" s="3"/>
      <c r="J67" s="3"/>
      <c r="K67" s="3"/>
      <c r="L67" s="3"/>
      <c r="M67" s="3"/>
    </row>
    <row r="68" spans="2:19" ht="30" customHeight="1">
      <c r="B68" s="184" t="s">
        <v>283</v>
      </c>
      <c r="C68" s="184"/>
      <c r="D68" s="184"/>
      <c r="E68" s="184"/>
      <c r="F68" s="184"/>
      <c r="G68" s="184"/>
      <c r="H68" s="184"/>
      <c r="I68" s="184"/>
      <c r="J68" s="184"/>
      <c r="K68" s="184"/>
      <c r="L68" s="184"/>
      <c r="M68" s="141"/>
      <c r="P68" s="9"/>
      <c r="Q68" s="9"/>
      <c r="R68" s="9"/>
      <c r="S68" s="9"/>
    </row>
    <row r="69" spans="2:19" ht="20.100000000000001" customHeight="1">
      <c r="B69" s="192" t="s">
        <v>273</v>
      </c>
      <c r="C69" s="193"/>
      <c r="D69" s="193"/>
      <c r="E69" s="194"/>
      <c r="F69" s="192" t="s">
        <v>274</v>
      </c>
      <c r="G69" s="194"/>
      <c r="H69" s="192" t="s">
        <v>275</v>
      </c>
      <c r="I69" s="193"/>
      <c r="J69" s="193"/>
      <c r="K69" s="193"/>
      <c r="L69" s="194"/>
      <c r="M69" s="143"/>
      <c r="P69" s="9"/>
      <c r="Q69" s="9"/>
      <c r="R69" s="9"/>
      <c r="S69" s="9"/>
    </row>
    <row r="70" spans="2:19" ht="20.100000000000001" customHeight="1">
      <c r="B70" s="195"/>
      <c r="C70" s="196"/>
      <c r="D70" s="196"/>
      <c r="E70" s="197"/>
      <c r="F70" s="195"/>
      <c r="G70" s="197"/>
      <c r="H70" s="198"/>
      <c r="I70" s="199"/>
      <c r="J70" s="199"/>
      <c r="K70" s="199"/>
      <c r="L70" s="200"/>
      <c r="M70" s="143"/>
      <c r="N70" s="166" t="s">
        <v>297</v>
      </c>
      <c r="P70" s="9"/>
      <c r="Q70" s="9"/>
      <c r="R70" s="9"/>
      <c r="S70" s="9"/>
    </row>
    <row r="71" spans="2:19" ht="20.100000000000001" customHeight="1">
      <c r="B71" s="180" t="s">
        <v>292</v>
      </c>
      <c r="C71" s="250" t="s">
        <v>276</v>
      </c>
      <c r="D71" s="250"/>
      <c r="E71" s="250"/>
      <c r="F71" s="189"/>
      <c r="G71" s="190"/>
      <c r="H71" s="189"/>
      <c r="I71" s="255"/>
      <c r="J71" s="255"/>
      <c r="K71" s="255"/>
      <c r="L71" s="190"/>
      <c r="M71" s="16"/>
      <c r="N71" s="156" t="str">
        <f t="shared" ref="N71:N82" si="1">IF(F71=$W$3,F71&amp;H71,"")</f>
        <v/>
      </c>
      <c r="P71" s="9"/>
      <c r="Q71" s="154"/>
      <c r="R71" s="9"/>
      <c r="S71" s="9"/>
    </row>
    <row r="72" spans="2:19" ht="20.100000000000001" customHeight="1">
      <c r="B72" s="181"/>
      <c r="C72" s="251" t="s">
        <v>370</v>
      </c>
      <c r="D72" s="251"/>
      <c r="E72" s="251"/>
      <c r="F72" s="189"/>
      <c r="G72" s="190"/>
      <c r="H72" s="189"/>
      <c r="I72" s="255"/>
      <c r="J72" s="255"/>
      <c r="K72" s="255"/>
      <c r="L72" s="190"/>
      <c r="M72" s="16"/>
      <c r="N72" s="156" t="str">
        <f t="shared" si="1"/>
        <v/>
      </c>
      <c r="P72" s="9"/>
      <c r="Q72" s="154"/>
      <c r="R72" s="9"/>
      <c r="S72" s="9"/>
    </row>
    <row r="73" spans="2:19" ht="20.100000000000001" customHeight="1">
      <c r="B73" s="182"/>
      <c r="C73" s="250" t="s">
        <v>371</v>
      </c>
      <c r="D73" s="250"/>
      <c r="E73" s="250"/>
      <c r="F73" s="189"/>
      <c r="G73" s="190"/>
      <c r="H73" s="189"/>
      <c r="I73" s="255"/>
      <c r="J73" s="255"/>
      <c r="K73" s="255"/>
      <c r="L73" s="190"/>
      <c r="M73" s="16"/>
      <c r="N73" s="156" t="str">
        <f t="shared" si="1"/>
        <v/>
      </c>
      <c r="P73" s="9"/>
      <c r="Q73" s="154"/>
      <c r="R73" s="9"/>
      <c r="S73" s="9"/>
    </row>
    <row r="74" spans="2:19" ht="20.100000000000001" customHeight="1">
      <c r="B74" s="180" t="s">
        <v>291</v>
      </c>
      <c r="C74" s="250" t="s">
        <v>276</v>
      </c>
      <c r="D74" s="250"/>
      <c r="E74" s="250"/>
      <c r="F74" s="61"/>
      <c r="G74" s="62"/>
      <c r="H74" s="61"/>
      <c r="I74" s="133"/>
      <c r="J74" s="133"/>
      <c r="K74" s="133"/>
      <c r="L74" s="62"/>
      <c r="M74" s="16"/>
      <c r="N74" s="156"/>
      <c r="P74" s="9"/>
      <c r="Q74" s="154"/>
      <c r="R74" s="9"/>
      <c r="S74" s="9"/>
    </row>
    <row r="75" spans="2:19" ht="20.100000000000001" customHeight="1">
      <c r="B75" s="181"/>
      <c r="C75" s="251" t="s">
        <v>370</v>
      </c>
      <c r="D75" s="251"/>
      <c r="E75" s="251"/>
      <c r="F75" s="61"/>
      <c r="G75" s="62"/>
      <c r="H75" s="61"/>
      <c r="I75" s="133"/>
      <c r="J75" s="133"/>
      <c r="K75" s="133"/>
      <c r="L75" s="62"/>
      <c r="M75" s="16"/>
      <c r="N75" s="156"/>
      <c r="P75" s="9"/>
      <c r="Q75" s="154"/>
      <c r="R75" s="9"/>
      <c r="S75" s="9"/>
    </row>
    <row r="76" spans="2:19" ht="20.100000000000001" customHeight="1">
      <c r="B76" s="182"/>
      <c r="C76" s="250" t="s">
        <v>371</v>
      </c>
      <c r="D76" s="250"/>
      <c r="E76" s="250"/>
      <c r="F76" s="189"/>
      <c r="G76" s="190"/>
      <c r="H76" s="189"/>
      <c r="I76" s="255"/>
      <c r="J76" s="255"/>
      <c r="K76" s="255"/>
      <c r="L76" s="190"/>
      <c r="M76" s="16"/>
      <c r="N76" s="156" t="str">
        <f t="shared" si="1"/>
        <v/>
      </c>
      <c r="P76" s="9"/>
      <c r="Q76" s="154"/>
      <c r="R76" s="9"/>
      <c r="S76" s="9"/>
    </row>
    <row r="77" spans="2:19" ht="20.100000000000001" customHeight="1">
      <c r="B77" s="252" t="s">
        <v>373</v>
      </c>
      <c r="C77" s="253"/>
      <c r="D77" s="253"/>
      <c r="E77" s="254"/>
      <c r="F77" s="189"/>
      <c r="G77" s="190"/>
      <c r="H77" s="189"/>
      <c r="I77" s="255"/>
      <c r="J77" s="255"/>
      <c r="K77" s="255"/>
      <c r="L77" s="190"/>
      <c r="M77" s="16"/>
      <c r="N77" s="156" t="str">
        <f t="shared" si="1"/>
        <v/>
      </c>
      <c r="P77" s="9"/>
      <c r="Q77" s="154"/>
      <c r="R77" s="9"/>
      <c r="S77" s="9"/>
    </row>
    <row r="78" spans="2:19" ht="20.100000000000001" customHeight="1">
      <c r="B78" s="252" t="s">
        <v>372</v>
      </c>
      <c r="C78" s="253"/>
      <c r="D78" s="253"/>
      <c r="E78" s="254"/>
      <c r="F78" s="61"/>
      <c r="G78" s="62"/>
      <c r="H78" s="61"/>
      <c r="I78" s="133"/>
      <c r="J78" s="133"/>
      <c r="K78" s="133"/>
      <c r="L78" s="62"/>
      <c r="M78" s="16"/>
      <c r="N78" s="156"/>
      <c r="P78" s="9"/>
      <c r="Q78" s="154"/>
      <c r="R78" s="9"/>
      <c r="S78" s="9"/>
    </row>
    <row r="79" spans="2:19" ht="20.100000000000001" customHeight="1">
      <c r="B79" s="180" t="s">
        <v>277</v>
      </c>
      <c r="C79" s="247" t="s">
        <v>278</v>
      </c>
      <c r="D79" s="248"/>
      <c r="E79" s="249"/>
      <c r="F79" s="189"/>
      <c r="G79" s="190"/>
      <c r="H79" s="189"/>
      <c r="I79" s="255"/>
      <c r="J79" s="255"/>
      <c r="K79" s="255"/>
      <c r="L79" s="190"/>
      <c r="M79" s="16"/>
      <c r="N79" s="156" t="str">
        <f t="shared" si="1"/>
        <v/>
      </c>
      <c r="P79" s="9"/>
      <c r="Q79" s="154"/>
      <c r="R79" s="9"/>
      <c r="S79" s="9"/>
    </row>
    <row r="80" spans="2:19" ht="20.100000000000001" customHeight="1">
      <c r="B80" s="181"/>
      <c r="C80" s="247" t="s">
        <v>279</v>
      </c>
      <c r="D80" s="248"/>
      <c r="E80" s="249"/>
      <c r="F80" s="61"/>
      <c r="G80" s="62"/>
      <c r="H80" s="61"/>
      <c r="I80" s="133"/>
      <c r="J80" s="133"/>
      <c r="K80" s="133"/>
      <c r="L80" s="62"/>
      <c r="M80" s="16"/>
      <c r="N80" s="156" t="str">
        <f t="shared" si="1"/>
        <v/>
      </c>
      <c r="P80" s="9"/>
      <c r="Q80" s="154"/>
      <c r="R80" s="9"/>
      <c r="S80" s="9"/>
    </row>
    <row r="81" spans="2:19" ht="20.100000000000001" customHeight="1">
      <c r="B81" s="181"/>
      <c r="C81" s="247" t="s">
        <v>280</v>
      </c>
      <c r="D81" s="248"/>
      <c r="E81" s="249"/>
      <c r="F81" s="189"/>
      <c r="G81" s="190"/>
      <c r="H81" s="189"/>
      <c r="I81" s="255"/>
      <c r="J81" s="255"/>
      <c r="K81" s="255"/>
      <c r="L81" s="190"/>
      <c r="M81" s="16"/>
      <c r="N81" s="156" t="str">
        <f t="shared" si="1"/>
        <v/>
      </c>
      <c r="P81" s="9"/>
      <c r="Q81" s="154"/>
      <c r="R81" s="9"/>
      <c r="S81" s="9"/>
    </row>
    <row r="82" spans="2:19" ht="20.100000000000001" customHeight="1">
      <c r="B82" s="182"/>
      <c r="C82" s="247" t="s">
        <v>281</v>
      </c>
      <c r="D82" s="248"/>
      <c r="E82" s="249"/>
      <c r="F82" s="189"/>
      <c r="G82" s="190"/>
      <c r="H82" s="189"/>
      <c r="I82" s="255"/>
      <c r="J82" s="255"/>
      <c r="K82" s="255"/>
      <c r="L82" s="190"/>
      <c r="M82" s="16"/>
      <c r="N82" s="156" t="str">
        <f t="shared" si="1"/>
        <v/>
      </c>
      <c r="P82" s="146"/>
      <c r="Q82" s="154"/>
      <c r="R82" s="146"/>
      <c r="S82" s="146"/>
    </row>
    <row r="83" spans="2:19" ht="9.9499999999999993" customHeight="1">
      <c r="B83" s="3"/>
      <c r="C83" s="3"/>
      <c r="D83" s="3"/>
      <c r="E83" s="3"/>
      <c r="F83" s="3"/>
      <c r="G83" s="3"/>
      <c r="H83" s="3"/>
      <c r="I83" s="3"/>
      <c r="J83" s="3"/>
      <c r="K83" s="3"/>
      <c r="L83" s="3"/>
      <c r="M83" s="3"/>
    </row>
    <row r="84" spans="2:19" ht="30" customHeight="1">
      <c r="B84" s="184" t="s">
        <v>293</v>
      </c>
      <c r="C84" s="184"/>
      <c r="D84" s="184"/>
      <c r="E84" s="184"/>
      <c r="F84" s="184"/>
      <c r="G84" s="184"/>
      <c r="H84" s="184"/>
      <c r="I84" s="184"/>
      <c r="J84" s="184"/>
      <c r="K84" s="184"/>
      <c r="L84" s="184"/>
      <c r="M84" s="141"/>
      <c r="N84" s="166" t="s">
        <v>301</v>
      </c>
    </row>
    <row r="85" spans="2:19" ht="50.1" customHeight="1">
      <c r="B85" s="185"/>
      <c r="C85" s="185"/>
      <c r="D85" s="185"/>
      <c r="E85" s="185"/>
      <c r="F85" s="185"/>
      <c r="G85" s="185"/>
      <c r="H85" s="185"/>
      <c r="I85" s="185"/>
      <c r="J85" s="185"/>
      <c r="K85" s="185"/>
      <c r="L85" s="185"/>
      <c r="M85" s="142"/>
      <c r="N85" s="156">
        <f>B85</f>
        <v>0</v>
      </c>
      <c r="Q85" s="65"/>
      <c r="R85" s="65"/>
      <c r="S85" s="66"/>
    </row>
    <row r="86" spans="2:19" ht="9.9499999999999993" customHeight="1">
      <c r="B86" s="3"/>
      <c r="C86" s="3"/>
      <c r="D86" s="3"/>
      <c r="E86" s="3"/>
      <c r="F86" s="3"/>
      <c r="G86" s="3"/>
      <c r="H86" s="3"/>
      <c r="I86" s="3"/>
      <c r="J86" s="3"/>
      <c r="K86" s="3"/>
      <c r="L86" s="3"/>
      <c r="M86" s="3"/>
    </row>
    <row r="87" spans="2:19" ht="30" customHeight="1">
      <c r="B87" s="215" t="s">
        <v>159</v>
      </c>
      <c r="C87" s="215"/>
      <c r="D87" s="215"/>
      <c r="E87" s="215"/>
      <c r="F87" s="215"/>
      <c r="G87" s="215"/>
      <c r="H87" s="215"/>
      <c r="I87" s="215"/>
      <c r="J87" s="215"/>
      <c r="K87" s="215"/>
      <c r="L87" s="6"/>
      <c r="M87" s="6"/>
      <c r="N87" s="158"/>
    </row>
    <row r="88" spans="2:19" ht="12.95" customHeight="1">
      <c r="B88" s="209" t="s">
        <v>331</v>
      </c>
      <c r="C88" s="209"/>
      <c r="D88" s="209"/>
      <c r="E88" s="209"/>
      <c r="F88" s="209"/>
      <c r="G88" s="209"/>
      <c r="H88" s="209"/>
      <c r="I88" s="209"/>
      <c r="J88" s="209"/>
      <c r="K88" s="209"/>
      <c r="L88" s="209"/>
      <c r="M88" s="141"/>
      <c r="N88" s="159"/>
    </row>
    <row r="89" spans="2:19" ht="12.95" customHeight="1">
      <c r="B89" s="209"/>
      <c r="C89" s="209"/>
      <c r="D89" s="209"/>
      <c r="E89" s="209"/>
      <c r="F89" s="209"/>
      <c r="G89" s="209"/>
      <c r="H89" s="209"/>
      <c r="I89" s="209"/>
      <c r="J89" s="209"/>
      <c r="K89" s="209"/>
      <c r="L89" s="209"/>
      <c r="M89" s="141"/>
      <c r="N89" s="159"/>
    </row>
    <row r="90" spans="2:19" ht="12.95" customHeight="1">
      <c r="B90" s="209"/>
      <c r="C90" s="209"/>
      <c r="D90" s="209"/>
      <c r="E90" s="209"/>
      <c r="F90" s="209"/>
      <c r="G90" s="209"/>
      <c r="H90" s="209"/>
      <c r="I90" s="209"/>
      <c r="J90" s="209"/>
      <c r="K90" s="209"/>
      <c r="L90" s="209"/>
      <c r="M90" s="141"/>
      <c r="N90" s="159"/>
      <c r="P90" s="18"/>
      <c r="Q90" s="19" t="s">
        <v>43</v>
      </c>
      <c r="R90" s="19"/>
      <c r="S90" s="20"/>
    </row>
    <row r="91" spans="2:19" ht="12.95" customHeight="1">
      <c r="B91" s="209"/>
      <c r="C91" s="209"/>
      <c r="D91" s="209"/>
      <c r="E91" s="209"/>
      <c r="F91" s="209"/>
      <c r="G91" s="209"/>
      <c r="H91" s="209"/>
      <c r="I91" s="209"/>
      <c r="J91" s="209"/>
      <c r="K91" s="209"/>
      <c r="L91" s="209"/>
      <c r="M91" s="141"/>
      <c r="N91" s="159"/>
      <c r="P91" s="21"/>
      <c r="Q91" s="9"/>
      <c r="R91" s="9"/>
      <c r="S91" s="22"/>
    </row>
    <row r="92" spans="2:19" ht="12.95" customHeight="1">
      <c r="B92" s="209"/>
      <c r="C92" s="209"/>
      <c r="D92" s="209"/>
      <c r="E92" s="209"/>
      <c r="F92" s="209"/>
      <c r="G92" s="209"/>
      <c r="H92" s="209"/>
      <c r="I92" s="209"/>
      <c r="J92" s="209"/>
      <c r="K92" s="209"/>
      <c r="L92" s="209"/>
      <c r="M92" s="141"/>
      <c r="N92" s="159"/>
      <c r="P92" s="21"/>
      <c r="Q92" s="9"/>
      <c r="R92" s="9"/>
      <c r="S92" s="22"/>
    </row>
    <row r="93" spans="2:19" ht="12.95" customHeight="1">
      <c r="B93" s="209"/>
      <c r="C93" s="209"/>
      <c r="D93" s="209"/>
      <c r="E93" s="209"/>
      <c r="F93" s="209"/>
      <c r="G93" s="209"/>
      <c r="H93" s="209"/>
      <c r="I93" s="209"/>
      <c r="J93" s="209"/>
      <c r="K93" s="209"/>
      <c r="L93" s="209"/>
      <c r="M93" s="141"/>
      <c r="N93" s="159"/>
      <c r="P93" s="21"/>
      <c r="Q93" s="9"/>
      <c r="R93" s="9"/>
      <c r="S93" s="22"/>
    </row>
    <row r="94" spans="2:19" ht="9.9499999999999993" customHeight="1">
      <c r="B94" s="23"/>
      <c r="C94" s="23"/>
      <c r="D94" s="23"/>
      <c r="E94" s="23"/>
      <c r="F94" s="23"/>
      <c r="G94" s="23"/>
      <c r="H94" s="23"/>
      <c r="I94" s="23"/>
      <c r="J94" s="23"/>
      <c r="K94" s="23"/>
      <c r="L94" s="23"/>
      <c r="M94" s="23"/>
      <c r="N94" s="160"/>
      <c r="P94" s="21"/>
      <c r="Q94" s="9"/>
      <c r="R94" s="9"/>
      <c r="S94" s="22"/>
    </row>
    <row r="95" spans="2:19" ht="30" customHeight="1">
      <c r="B95" s="184" t="s">
        <v>97</v>
      </c>
      <c r="C95" s="184"/>
      <c r="D95" s="184"/>
      <c r="E95" s="184"/>
      <c r="F95" s="184"/>
      <c r="G95" s="184"/>
      <c r="H95" s="184"/>
      <c r="I95" s="184"/>
      <c r="J95" s="184"/>
      <c r="K95" s="184"/>
      <c r="L95" s="184"/>
      <c r="M95" s="141"/>
      <c r="N95" s="159"/>
      <c r="P95" s="21"/>
      <c r="Q95" s="9"/>
      <c r="R95" s="9"/>
      <c r="S95" s="22"/>
    </row>
    <row r="96" spans="2:19" ht="14.25">
      <c r="B96" s="256" t="s">
        <v>289</v>
      </c>
      <c r="C96" s="219" t="s">
        <v>61</v>
      </c>
      <c r="D96" s="220"/>
      <c r="E96" s="221"/>
      <c r="F96" s="192" t="s">
        <v>121</v>
      </c>
      <c r="G96" s="194"/>
      <c r="H96" s="192" t="s">
        <v>122</v>
      </c>
      <c r="I96" s="194"/>
      <c r="J96" s="192" t="s">
        <v>123</v>
      </c>
      <c r="K96" s="194"/>
      <c r="L96" s="256" t="s">
        <v>124</v>
      </c>
      <c r="M96" s="143"/>
      <c r="N96" s="159"/>
      <c r="P96" s="21"/>
      <c r="Q96" s="9"/>
      <c r="R96" s="9"/>
      <c r="S96" s="22"/>
    </row>
    <row r="97" spans="2:19" ht="14.25">
      <c r="B97" s="257"/>
      <c r="C97" s="222"/>
      <c r="D97" s="223"/>
      <c r="E97" s="224"/>
      <c r="F97" s="195"/>
      <c r="G97" s="197"/>
      <c r="H97" s="198"/>
      <c r="I97" s="200"/>
      <c r="J97" s="198"/>
      <c r="K97" s="200"/>
      <c r="L97" s="257"/>
      <c r="M97" s="143"/>
      <c r="N97" s="159"/>
      <c r="P97" s="21"/>
      <c r="Q97" s="9"/>
      <c r="R97" s="9"/>
      <c r="S97" s="22"/>
    </row>
    <row r="98" spans="2:19" ht="14.25" customHeight="1">
      <c r="B98" s="257"/>
      <c r="C98" s="222"/>
      <c r="D98" s="223"/>
      <c r="E98" s="224"/>
      <c r="F98" s="195"/>
      <c r="G98" s="197"/>
      <c r="H98" s="259" t="s">
        <v>119</v>
      </c>
      <c r="I98" s="259" t="s">
        <v>120</v>
      </c>
      <c r="J98" s="259" t="s">
        <v>358</v>
      </c>
      <c r="K98" s="259" t="s">
        <v>359</v>
      </c>
      <c r="L98" s="257"/>
      <c r="M98" s="143"/>
      <c r="N98" s="159"/>
      <c r="P98" s="21"/>
      <c r="Q98" s="9"/>
      <c r="R98" s="9"/>
      <c r="S98" s="22"/>
    </row>
    <row r="99" spans="2:19" ht="14.25">
      <c r="B99" s="257"/>
      <c r="C99" s="222"/>
      <c r="D99" s="223"/>
      <c r="E99" s="224"/>
      <c r="F99" s="195"/>
      <c r="G99" s="197"/>
      <c r="H99" s="259"/>
      <c r="I99" s="259"/>
      <c r="J99" s="259"/>
      <c r="K99" s="259"/>
      <c r="L99" s="257"/>
      <c r="M99" s="143"/>
      <c r="N99" s="159"/>
      <c r="P99" s="21"/>
      <c r="Q99" s="9"/>
      <c r="R99" s="9"/>
      <c r="S99" s="22"/>
    </row>
    <row r="100" spans="2:19" ht="14.25">
      <c r="B100" s="257"/>
      <c r="C100" s="222"/>
      <c r="D100" s="223"/>
      <c r="E100" s="224"/>
      <c r="F100" s="195"/>
      <c r="G100" s="197"/>
      <c r="H100" s="259"/>
      <c r="I100" s="259"/>
      <c r="J100" s="259"/>
      <c r="K100" s="259"/>
      <c r="L100" s="257"/>
      <c r="M100" s="143"/>
      <c r="N100" s="159"/>
      <c r="P100" s="21"/>
      <c r="Q100" s="9"/>
      <c r="R100" s="9"/>
      <c r="S100" s="22"/>
    </row>
    <row r="101" spans="2:19" ht="14.25">
      <c r="B101" s="258"/>
      <c r="C101" s="225"/>
      <c r="D101" s="226"/>
      <c r="E101" s="227"/>
      <c r="F101" s="198"/>
      <c r="G101" s="200"/>
      <c r="H101" s="259"/>
      <c r="I101" s="259"/>
      <c r="J101" s="259"/>
      <c r="K101" s="259"/>
      <c r="L101" s="258"/>
      <c r="M101" s="143"/>
      <c r="N101" s="166" t="s">
        <v>309</v>
      </c>
      <c r="P101" s="21"/>
      <c r="Q101" s="9"/>
      <c r="R101" s="9"/>
      <c r="S101" s="22"/>
    </row>
    <row r="102" spans="2:19" ht="20.100000000000001" customHeight="1">
      <c r="B102" s="63" t="s">
        <v>168</v>
      </c>
      <c r="C102" s="228" t="s">
        <v>167</v>
      </c>
      <c r="D102" s="229"/>
      <c r="E102" s="230"/>
      <c r="F102" s="189"/>
      <c r="G102" s="190"/>
      <c r="H102" s="17"/>
      <c r="I102" s="17"/>
      <c r="J102" s="17"/>
      <c r="K102" s="17"/>
      <c r="L102" s="91"/>
      <c r="M102" s="147"/>
      <c r="N102" s="156">
        <f>IF(F102=$W$3,1,0)</f>
        <v>0</v>
      </c>
      <c r="P102" s="21"/>
      <c r="Q102" s="9"/>
      <c r="R102" s="9"/>
      <c r="S102" s="22"/>
    </row>
    <row r="103" spans="2:19" ht="20.100000000000001" customHeight="1">
      <c r="B103" s="180" t="s">
        <v>91</v>
      </c>
      <c r="C103" s="283" t="s">
        <v>169</v>
      </c>
      <c r="D103" s="231" t="s">
        <v>315</v>
      </c>
      <c r="E103" s="231"/>
      <c r="F103" s="189"/>
      <c r="G103" s="190"/>
      <c r="H103" s="17"/>
      <c r="I103" s="17"/>
      <c r="J103" s="17"/>
      <c r="K103" s="17"/>
      <c r="L103" s="91"/>
      <c r="M103" s="147"/>
      <c r="N103" s="156">
        <f t="shared" ref="N103:N120" si="2">IF(F103=$W$3,1,0)</f>
        <v>0</v>
      </c>
      <c r="P103" s="21"/>
      <c r="Q103" s="9"/>
      <c r="R103" s="9"/>
      <c r="S103" s="22"/>
    </row>
    <row r="104" spans="2:19" ht="30" customHeight="1">
      <c r="B104" s="181"/>
      <c r="C104" s="284"/>
      <c r="D104" s="231" t="s">
        <v>170</v>
      </c>
      <c r="E104" s="231"/>
      <c r="F104" s="61"/>
      <c r="G104" s="62"/>
      <c r="H104" s="17"/>
      <c r="I104" s="17"/>
      <c r="J104" s="17"/>
      <c r="K104" s="17"/>
      <c r="L104" s="91"/>
      <c r="M104" s="147"/>
      <c r="N104" s="156">
        <f t="shared" si="2"/>
        <v>0</v>
      </c>
      <c r="P104" s="21"/>
      <c r="Q104" s="9"/>
      <c r="R104" s="9"/>
      <c r="S104" s="22"/>
    </row>
    <row r="105" spans="2:19" ht="20.100000000000001" customHeight="1">
      <c r="B105" s="181"/>
      <c r="C105" s="284"/>
      <c r="D105" s="201" t="s">
        <v>130</v>
      </c>
      <c r="E105" s="201"/>
      <c r="F105" s="189"/>
      <c r="G105" s="190"/>
      <c r="H105" s="17"/>
      <c r="I105" s="17"/>
      <c r="J105" s="17"/>
      <c r="K105" s="17"/>
      <c r="L105" s="91"/>
      <c r="M105" s="147"/>
      <c r="N105" s="156">
        <f t="shared" si="2"/>
        <v>0</v>
      </c>
      <c r="P105" s="21"/>
      <c r="Q105" s="9"/>
      <c r="R105" s="9"/>
      <c r="S105" s="22"/>
    </row>
    <row r="106" spans="2:19" ht="20.100000000000001" customHeight="1">
      <c r="B106" s="181"/>
      <c r="C106" s="284"/>
      <c r="D106" s="201" t="s">
        <v>49</v>
      </c>
      <c r="E106" s="201"/>
      <c r="F106" s="189"/>
      <c r="G106" s="190"/>
      <c r="H106" s="17"/>
      <c r="I106" s="17"/>
      <c r="J106" s="17"/>
      <c r="K106" s="17"/>
      <c r="L106" s="91"/>
      <c r="M106" s="147"/>
      <c r="N106" s="156">
        <f t="shared" si="2"/>
        <v>0</v>
      </c>
      <c r="P106" s="21"/>
      <c r="Q106" s="9"/>
      <c r="R106" s="9"/>
      <c r="S106" s="22"/>
    </row>
    <row r="107" spans="2:19" ht="20.100000000000001" customHeight="1">
      <c r="B107" s="181"/>
      <c r="C107" s="284"/>
      <c r="D107" s="201" t="s">
        <v>50</v>
      </c>
      <c r="E107" s="201"/>
      <c r="F107" s="189"/>
      <c r="G107" s="190"/>
      <c r="H107" s="17"/>
      <c r="I107" s="17"/>
      <c r="J107" s="17"/>
      <c r="K107" s="17"/>
      <c r="L107" s="91"/>
      <c r="M107" s="147"/>
      <c r="N107" s="156">
        <f t="shared" si="2"/>
        <v>0</v>
      </c>
      <c r="P107" s="21"/>
      <c r="Q107" s="9"/>
      <c r="R107" s="9"/>
      <c r="S107" s="22"/>
    </row>
    <row r="108" spans="2:19" ht="20.100000000000001" customHeight="1">
      <c r="B108" s="180" t="s">
        <v>92</v>
      </c>
      <c r="C108" s="250" t="s">
        <v>133</v>
      </c>
      <c r="D108" s="201" t="s">
        <v>51</v>
      </c>
      <c r="E108" s="201"/>
      <c r="F108" s="189"/>
      <c r="G108" s="190"/>
      <c r="H108" s="17"/>
      <c r="I108" s="17"/>
      <c r="J108" s="17"/>
      <c r="K108" s="17"/>
      <c r="L108" s="91"/>
      <c r="M108" s="147"/>
      <c r="N108" s="156">
        <f t="shared" si="2"/>
        <v>0</v>
      </c>
      <c r="P108" s="21"/>
      <c r="Q108" s="9"/>
      <c r="R108" s="9"/>
      <c r="S108" s="22"/>
    </row>
    <row r="109" spans="2:19" ht="20.100000000000001" customHeight="1">
      <c r="B109" s="181"/>
      <c r="C109" s="250"/>
      <c r="D109" s="201" t="s">
        <v>52</v>
      </c>
      <c r="E109" s="201"/>
      <c r="F109" s="189"/>
      <c r="G109" s="190"/>
      <c r="H109" s="17"/>
      <c r="I109" s="17"/>
      <c r="J109" s="17"/>
      <c r="K109" s="17"/>
      <c r="L109" s="91"/>
      <c r="M109" s="147"/>
      <c r="N109" s="156">
        <f t="shared" si="2"/>
        <v>0</v>
      </c>
      <c r="P109" s="21"/>
      <c r="Q109" s="9"/>
      <c r="R109" s="9"/>
      <c r="S109" s="22"/>
    </row>
    <row r="110" spans="2:19" ht="20.100000000000001" customHeight="1">
      <c r="B110" s="181"/>
      <c r="C110" s="180" t="s">
        <v>92</v>
      </c>
      <c r="D110" s="201" t="s">
        <v>171</v>
      </c>
      <c r="E110" s="201"/>
      <c r="F110" s="189"/>
      <c r="G110" s="190"/>
      <c r="H110" s="17"/>
      <c r="I110" s="17"/>
      <c r="J110" s="17"/>
      <c r="K110" s="17"/>
      <c r="L110" s="91"/>
      <c r="M110" s="147"/>
      <c r="N110" s="156">
        <f t="shared" si="2"/>
        <v>0</v>
      </c>
      <c r="P110" s="21"/>
      <c r="Q110" s="9"/>
      <c r="R110" s="9"/>
      <c r="S110" s="22"/>
    </row>
    <row r="111" spans="2:19" ht="20.100000000000001" customHeight="1">
      <c r="B111" s="181"/>
      <c r="C111" s="181"/>
      <c r="D111" s="201" t="s">
        <v>54</v>
      </c>
      <c r="E111" s="201"/>
      <c r="F111" s="189"/>
      <c r="G111" s="190"/>
      <c r="H111" s="17"/>
      <c r="I111" s="17"/>
      <c r="J111" s="17"/>
      <c r="K111" s="17"/>
      <c r="L111" s="91"/>
      <c r="M111" s="147"/>
      <c r="N111" s="156">
        <f t="shared" si="2"/>
        <v>0</v>
      </c>
      <c r="P111" s="21"/>
      <c r="Q111" s="9"/>
      <c r="R111" s="9"/>
      <c r="S111" s="22"/>
    </row>
    <row r="112" spans="2:19" ht="20.100000000000001" customHeight="1">
      <c r="B112" s="182"/>
      <c r="C112" s="182"/>
      <c r="D112" s="201" t="s">
        <v>55</v>
      </c>
      <c r="E112" s="201"/>
      <c r="F112" s="189"/>
      <c r="G112" s="190"/>
      <c r="H112" s="17"/>
      <c r="I112" s="17"/>
      <c r="J112" s="17"/>
      <c r="K112" s="17"/>
      <c r="L112" s="91"/>
      <c r="M112" s="147"/>
      <c r="N112" s="156">
        <f t="shared" si="2"/>
        <v>0</v>
      </c>
      <c r="P112" s="21"/>
      <c r="Q112" s="9"/>
      <c r="R112" s="9"/>
      <c r="S112" s="22"/>
    </row>
    <row r="113" spans="2:19" ht="20.100000000000001" customHeight="1">
      <c r="B113" s="201" t="s">
        <v>57</v>
      </c>
      <c r="C113" s="201"/>
      <c r="D113" s="201" t="s">
        <v>58</v>
      </c>
      <c r="E113" s="201"/>
      <c r="F113" s="189"/>
      <c r="G113" s="190"/>
      <c r="H113" s="17"/>
      <c r="I113" s="17"/>
      <c r="J113" s="17"/>
      <c r="K113" s="17"/>
      <c r="L113" s="91"/>
      <c r="M113" s="147"/>
      <c r="N113" s="156">
        <f t="shared" si="2"/>
        <v>0</v>
      </c>
      <c r="P113" s="21"/>
      <c r="Q113" s="9"/>
      <c r="R113" s="9"/>
      <c r="S113" s="22"/>
    </row>
    <row r="114" spans="2:19" ht="20.100000000000001" customHeight="1">
      <c r="B114" s="201"/>
      <c r="C114" s="201"/>
      <c r="D114" s="201" t="s">
        <v>59</v>
      </c>
      <c r="E114" s="201"/>
      <c r="F114" s="189"/>
      <c r="G114" s="190"/>
      <c r="H114" s="17"/>
      <c r="I114" s="17"/>
      <c r="J114" s="17"/>
      <c r="K114" s="17"/>
      <c r="L114" s="91"/>
      <c r="M114" s="147"/>
      <c r="N114" s="156">
        <f t="shared" si="2"/>
        <v>0</v>
      </c>
      <c r="P114" s="21"/>
      <c r="Q114" s="9"/>
      <c r="R114" s="9"/>
      <c r="S114" s="22"/>
    </row>
    <row r="115" spans="2:19" ht="30" customHeight="1">
      <c r="B115" s="180" t="s">
        <v>376</v>
      </c>
      <c r="C115" s="250" t="s">
        <v>109</v>
      </c>
      <c r="D115" s="201" t="s">
        <v>108</v>
      </c>
      <c r="E115" s="201"/>
      <c r="F115" s="189"/>
      <c r="G115" s="190"/>
      <c r="H115" s="17"/>
      <c r="I115" s="17"/>
      <c r="J115" s="17"/>
      <c r="K115" s="17"/>
      <c r="L115" s="91"/>
      <c r="M115" s="147"/>
      <c r="N115" s="156">
        <f t="shared" si="2"/>
        <v>0</v>
      </c>
      <c r="P115" s="21"/>
      <c r="Q115" s="9"/>
      <c r="R115" s="9"/>
      <c r="S115" s="22"/>
    </row>
    <row r="116" spans="2:19" ht="30" customHeight="1">
      <c r="B116" s="181"/>
      <c r="C116" s="250"/>
      <c r="D116" s="235" t="s">
        <v>172</v>
      </c>
      <c r="E116" s="236"/>
      <c r="F116" s="189"/>
      <c r="G116" s="190"/>
      <c r="H116" s="17"/>
      <c r="I116" s="17"/>
      <c r="J116" s="17"/>
      <c r="K116" s="17"/>
      <c r="L116" s="91"/>
      <c r="M116" s="147"/>
      <c r="N116" s="156">
        <f t="shared" si="2"/>
        <v>0</v>
      </c>
      <c r="P116" s="21"/>
      <c r="Q116" s="9"/>
      <c r="R116" s="9"/>
      <c r="S116" s="22"/>
    </row>
    <row r="117" spans="2:19" ht="20.100000000000001" customHeight="1">
      <c r="B117" s="181"/>
      <c r="C117" s="250"/>
      <c r="D117" s="201" t="s">
        <v>60</v>
      </c>
      <c r="E117" s="201"/>
      <c r="F117" s="189"/>
      <c r="G117" s="190"/>
      <c r="H117" s="17"/>
      <c r="I117" s="17"/>
      <c r="J117" s="17"/>
      <c r="K117" s="17"/>
      <c r="L117" s="91"/>
      <c r="M117" s="147"/>
      <c r="N117" s="156">
        <f t="shared" si="2"/>
        <v>0</v>
      </c>
      <c r="P117" s="21"/>
      <c r="Q117" s="9"/>
      <c r="R117" s="9"/>
      <c r="S117" s="22"/>
    </row>
    <row r="118" spans="2:19" ht="20.100000000000001" customHeight="1">
      <c r="B118" s="182"/>
      <c r="C118" s="250"/>
      <c r="D118" s="201" t="s">
        <v>166</v>
      </c>
      <c r="E118" s="201"/>
      <c r="F118" s="189"/>
      <c r="G118" s="190"/>
      <c r="H118" s="17"/>
      <c r="I118" s="17"/>
      <c r="J118" s="17"/>
      <c r="K118" s="17"/>
      <c r="L118" s="91"/>
      <c r="M118" s="147"/>
      <c r="N118" s="156">
        <f t="shared" si="2"/>
        <v>0</v>
      </c>
      <c r="P118" s="21"/>
      <c r="Q118" s="9"/>
      <c r="R118" s="9"/>
      <c r="S118" s="22"/>
    </row>
    <row r="119" spans="2:19" ht="20.100000000000001" customHeight="1">
      <c r="B119" s="180" t="s">
        <v>377</v>
      </c>
      <c r="C119" s="250"/>
      <c r="D119" s="201" t="s">
        <v>206</v>
      </c>
      <c r="E119" s="201"/>
      <c r="F119" s="189"/>
      <c r="G119" s="190"/>
      <c r="H119" s="17"/>
      <c r="I119" s="17"/>
      <c r="J119" s="17"/>
      <c r="K119" s="17"/>
      <c r="L119" s="91"/>
      <c r="M119" s="147"/>
      <c r="N119" s="156">
        <f t="shared" si="2"/>
        <v>0</v>
      </c>
      <c r="P119" s="21"/>
      <c r="Q119" s="9"/>
      <c r="R119" s="9"/>
      <c r="S119" s="22"/>
    </row>
    <row r="120" spans="2:19" ht="20.100000000000001" customHeight="1">
      <c r="B120" s="182"/>
      <c r="C120" s="250"/>
      <c r="D120" s="201" t="s">
        <v>93</v>
      </c>
      <c r="E120" s="201"/>
      <c r="F120" s="189"/>
      <c r="G120" s="190"/>
      <c r="H120" s="17"/>
      <c r="I120" s="17"/>
      <c r="J120" s="17"/>
      <c r="K120" s="17"/>
      <c r="L120" s="91"/>
      <c r="M120" s="147"/>
      <c r="N120" s="156">
        <f t="shared" si="2"/>
        <v>0</v>
      </c>
      <c r="P120" s="232" t="s">
        <v>312</v>
      </c>
      <c r="Q120" s="233"/>
      <c r="R120" s="233"/>
      <c r="S120" s="234"/>
    </row>
    <row r="121" spans="2:19" ht="20.100000000000001" hidden="1" customHeight="1" outlineLevel="1">
      <c r="B121" s="14"/>
      <c r="C121" s="10"/>
      <c r="D121" s="10"/>
      <c r="E121" s="10"/>
      <c r="F121" s="10"/>
      <c r="G121" s="10"/>
      <c r="H121" s="10"/>
      <c r="I121" s="10"/>
      <c r="J121" s="10"/>
      <c r="K121" s="10"/>
      <c r="L121" s="10"/>
      <c r="M121" s="10"/>
      <c r="N121" s="166" t="s">
        <v>311</v>
      </c>
      <c r="Q121" s="24"/>
    </row>
    <row r="122" spans="2:19" ht="20.100000000000001" hidden="1" customHeight="1" outlineLevel="1">
      <c r="B122" s="14"/>
      <c r="C122" s="10"/>
      <c r="D122" s="10"/>
      <c r="E122" s="10"/>
      <c r="F122" s="10"/>
      <c r="G122" s="10"/>
      <c r="H122" s="10"/>
      <c r="I122" s="10"/>
      <c r="J122" s="10"/>
      <c r="K122" s="10"/>
      <c r="L122" s="10"/>
      <c r="M122" s="10"/>
      <c r="N122" s="156">
        <f t="shared" ref="N122:N140" si="3">IF(H102=$W$3,1,0)+IF(I102=$W$3,2,0)</f>
        <v>0</v>
      </c>
      <c r="Q122" s="24"/>
    </row>
    <row r="123" spans="2:19" ht="20.100000000000001" hidden="1" customHeight="1" outlineLevel="1">
      <c r="B123" s="14"/>
      <c r="C123" s="10"/>
      <c r="D123" s="10"/>
      <c r="E123" s="10"/>
      <c r="F123" s="10"/>
      <c r="G123" s="10"/>
      <c r="H123" s="10"/>
      <c r="I123" s="10"/>
      <c r="J123" s="10"/>
      <c r="K123" s="10"/>
      <c r="L123" s="10"/>
      <c r="M123" s="10"/>
      <c r="N123" s="156">
        <f t="shared" si="3"/>
        <v>0</v>
      </c>
      <c r="Q123" s="24"/>
    </row>
    <row r="124" spans="2:19" ht="20.100000000000001" hidden="1" customHeight="1" outlineLevel="1">
      <c r="B124" s="14"/>
      <c r="C124" s="10"/>
      <c r="D124" s="10"/>
      <c r="E124" s="10"/>
      <c r="F124" s="10"/>
      <c r="G124" s="10"/>
      <c r="H124" s="10"/>
      <c r="I124" s="10"/>
      <c r="J124" s="10"/>
      <c r="K124" s="10"/>
      <c r="L124" s="10"/>
      <c r="M124" s="10"/>
      <c r="N124" s="156">
        <f t="shared" si="3"/>
        <v>0</v>
      </c>
      <c r="Q124" s="24"/>
    </row>
    <row r="125" spans="2:19" ht="20.100000000000001" hidden="1" customHeight="1" outlineLevel="1">
      <c r="B125" s="14"/>
      <c r="C125" s="10"/>
      <c r="D125" s="10"/>
      <c r="E125" s="10"/>
      <c r="F125" s="10"/>
      <c r="G125" s="10"/>
      <c r="H125" s="10"/>
      <c r="I125" s="10"/>
      <c r="J125" s="10"/>
      <c r="K125" s="10"/>
      <c r="L125" s="10"/>
      <c r="M125" s="10"/>
      <c r="N125" s="156">
        <f t="shared" si="3"/>
        <v>0</v>
      </c>
      <c r="Q125" s="24"/>
    </row>
    <row r="126" spans="2:19" ht="20.100000000000001" hidden="1" customHeight="1" outlineLevel="1">
      <c r="B126" s="14"/>
      <c r="C126" s="10"/>
      <c r="D126" s="10"/>
      <c r="E126" s="10"/>
      <c r="F126" s="10"/>
      <c r="G126" s="10"/>
      <c r="H126" s="10"/>
      <c r="I126" s="10"/>
      <c r="J126" s="10"/>
      <c r="K126" s="10"/>
      <c r="L126" s="10"/>
      <c r="M126" s="10"/>
      <c r="N126" s="156">
        <f t="shared" si="3"/>
        <v>0</v>
      </c>
      <c r="Q126" s="24"/>
    </row>
    <row r="127" spans="2:19" ht="20.100000000000001" hidden="1" customHeight="1" outlineLevel="1">
      <c r="B127" s="14"/>
      <c r="C127" s="10"/>
      <c r="D127" s="10"/>
      <c r="E127" s="10"/>
      <c r="F127" s="10"/>
      <c r="G127" s="10"/>
      <c r="H127" s="10"/>
      <c r="I127" s="10"/>
      <c r="J127" s="10"/>
      <c r="K127" s="10"/>
      <c r="L127" s="10"/>
      <c r="M127" s="10"/>
      <c r="N127" s="156">
        <f t="shared" si="3"/>
        <v>0</v>
      </c>
      <c r="Q127" s="24"/>
    </row>
    <row r="128" spans="2:19" ht="20.100000000000001" hidden="1" customHeight="1" outlineLevel="1">
      <c r="B128" s="14"/>
      <c r="C128" s="10"/>
      <c r="D128" s="10"/>
      <c r="E128" s="10"/>
      <c r="F128" s="10"/>
      <c r="G128" s="10"/>
      <c r="H128" s="10"/>
      <c r="I128" s="10"/>
      <c r="J128" s="10"/>
      <c r="K128" s="10"/>
      <c r="L128" s="10"/>
      <c r="M128" s="10"/>
      <c r="N128" s="156">
        <f t="shared" si="3"/>
        <v>0</v>
      </c>
      <c r="Q128" s="24"/>
    </row>
    <row r="129" spans="2:17" ht="20.100000000000001" hidden="1" customHeight="1" outlineLevel="1">
      <c r="B129" s="14"/>
      <c r="C129" s="10"/>
      <c r="D129" s="10"/>
      <c r="E129" s="10"/>
      <c r="F129" s="10"/>
      <c r="G129" s="10"/>
      <c r="H129" s="10"/>
      <c r="I129" s="10"/>
      <c r="J129" s="10"/>
      <c r="K129" s="10"/>
      <c r="L129" s="10"/>
      <c r="M129" s="10"/>
      <c r="N129" s="156">
        <f t="shared" si="3"/>
        <v>0</v>
      </c>
      <c r="Q129" s="24"/>
    </row>
    <row r="130" spans="2:17" ht="20.100000000000001" hidden="1" customHeight="1" outlineLevel="1">
      <c r="B130" s="14"/>
      <c r="C130" s="10"/>
      <c r="D130" s="10"/>
      <c r="E130" s="10"/>
      <c r="F130" s="10"/>
      <c r="G130" s="10"/>
      <c r="H130" s="10"/>
      <c r="I130" s="10"/>
      <c r="J130" s="10"/>
      <c r="K130" s="10"/>
      <c r="L130" s="10"/>
      <c r="M130" s="10"/>
      <c r="N130" s="156">
        <f t="shared" si="3"/>
        <v>0</v>
      </c>
      <c r="Q130" s="24"/>
    </row>
    <row r="131" spans="2:17" ht="20.100000000000001" hidden="1" customHeight="1" outlineLevel="1">
      <c r="B131" s="14"/>
      <c r="C131" s="10"/>
      <c r="D131" s="10"/>
      <c r="E131" s="10"/>
      <c r="F131" s="10"/>
      <c r="G131" s="10"/>
      <c r="H131" s="10"/>
      <c r="I131" s="10"/>
      <c r="J131" s="10"/>
      <c r="K131" s="10"/>
      <c r="L131" s="10"/>
      <c r="M131" s="10"/>
      <c r="N131" s="156">
        <f t="shared" si="3"/>
        <v>0</v>
      </c>
      <c r="Q131" s="24"/>
    </row>
    <row r="132" spans="2:17" ht="20.100000000000001" hidden="1" customHeight="1" outlineLevel="1">
      <c r="B132" s="14"/>
      <c r="C132" s="10"/>
      <c r="D132" s="10"/>
      <c r="E132" s="10"/>
      <c r="F132" s="10"/>
      <c r="G132" s="10"/>
      <c r="H132" s="10"/>
      <c r="I132" s="10"/>
      <c r="J132" s="10"/>
      <c r="K132" s="10"/>
      <c r="L132" s="10"/>
      <c r="M132" s="10"/>
      <c r="N132" s="156">
        <f t="shared" si="3"/>
        <v>0</v>
      </c>
      <c r="Q132" s="24"/>
    </row>
    <row r="133" spans="2:17" ht="20.100000000000001" hidden="1" customHeight="1" outlineLevel="1">
      <c r="B133" s="14"/>
      <c r="C133" s="10"/>
      <c r="D133" s="10"/>
      <c r="E133" s="10"/>
      <c r="F133" s="10"/>
      <c r="G133" s="10"/>
      <c r="H133" s="10"/>
      <c r="I133" s="10"/>
      <c r="J133" s="10"/>
      <c r="K133" s="10"/>
      <c r="L133" s="10"/>
      <c r="M133" s="10"/>
      <c r="N133" s="156">
        <f t="shared" si="3"/>
        <v>0</v>
      </c>
      <c r="Q133" s="24"/>
    </row>
    <row r="134" spans="2:17" ht="20.100000000000001" hidden="1" customHeight="1" outlineLevel="1">
      <c r="B134" s="14"/>
      <c r="C134" s="10"/>
      <c r="D134" s="10"/>
      <c r="E134" s="10"/>
      <c r="F134" s="10"/>
      <c r="G134" s="10"/>
      <c r="H134" s="10"/>
      <c r="I134" s="10"/>
      <c r="J134" s="10"/>
      <c r="K134" s="10"/>
      <c r="L134" s="10"/>
      <c r="M134" s="10"/>
      <c r="N134" s="156">
        <f t="shared" si="3"/>
        <v>0</v>
      </c>
      <c r="Q134" s="24"/>
    </row>
    <row r="135" spans="2:17" ht="20.100000000000001" hidden="1" customHeight="1" outlineLevel="1">
      <c r="B135" s="14"/>
      <c r="C135" s="10"/>
      <c r="D135" s="10"/>
      <c r="E135" s="10"/>
      <c r="F135" s="10"/>
      <c r="G135" s="10"/>
      <c r="H135" s="10"/>
      <c r="I135" s="10"/>
      <c r="J135" s="10"/>
      <c r="K135" s="10"/>
      <c r="L135" s="10"/>
      <c r="M135" s="10"/>
      <c r="N135" s="156">
        <f t="shared" si="3"/>
        <v>0</v>
      </c>
      <c r="Q135" s="24"/>
    </row>
    <row r="136" spans="2:17" ht="20.100000000000001" hidden="1" customHeight="1" outlineLevel="1">
      <c r="B136" s="14"/>
      <c r="C136" s="10"/>
      <c r="D136" s="10"/>
      <c r="E136" s="10"/>
      <c r="F136" s="10"/>
      <c r="G136" s="10"/>
      <c r="H136" s="10"/>
      <c r="I136" s="10"/>
      <c r="J136" s="10"/>
      <c r="K136" s="10"/>
      <c r="L136" s="10"/>
      <c r="M136" s="10"/>
      <c r="N136" s="156">
        <f t="shared" si="3"/>
        <v>0</v>
      </c>
      <c r="Q136" s="24"/>
    </row>
    <row r="137" spans="2:17" ht="20.100000000000001" hidden="1" customHeight="1" outlineLevel="1">
      <c r="B137" s="14"/>
      <c r="C137" s="10"/>
      <c r="D137" s="10"/>
      <c r="E137" s="10"/>
      <c r="F137" s="10"/>
      <c r="G137" s="10"/>
      <c r="H137" s="10"/>
      <c r="I137" s="10"/>
      <c r="J137" s="10"/>
      <c r="K137" s="10"/>
      <c r="L137" s="10"/>
      <c r="M137" s="10"/>
      <c r="N137" s="156">
        <f t="shared" si="3"/>
        <v>0</v>
      </c>
      <c r="Q137" s="24"/>
    </row>
    <row r="138" spans="2:17" ht="20.100000000000001" hidden="1" customHeight="1" outlineLevel="1">
      <c r="B138" s="14"/>
      <c r="C138" s="10"/>
      <c r="D138" s="10"/>
      <c r="E138" s="10"/>
      <c r="F138" s="10"/>
      <c r="G138" s="10"/>
      <c r="H138" s="10"/>
      <c r="I138" s="10"/>
      <c r="J138" s="10"/>
      <c r="K138" s="10"/>
      <c r="L138" s="10"/>
      <c r="M138" s="10"/>
      <c r="N138" s="156">
        <f t="shared" si="3"/>
        <v>0</v>
      </c>
      <c r="Q138" s="24"/>
    </row>
    <row r="139" spans="2:17" ht="20.100000000000001" hidden="1" customHeight="1" outlineLevel="1">
      <c r="B139" s="14"/>
      <c r="C139" s="10"/>
      <c r="D139" s="10"/>
      <c r="E139" s="10"/>
      <c r="F139" s="10"/>
      <c r="G139" s="10"/>
      <c r="H139" s="10"/>
      <c r="I139" s="10"/>
      <c r="J139" s="10"/>
      <c r="K139" s="10"/>
      <c r="L139" s="10"/>
      <c r="M139" s="10"/>
      <c r="N139" s="156">
        <f t="shared" si="3"/>
        <v>0</v>
      </c>
      <c r="Q139" s="24"/>
    </row>
    <row r="140" spans="2:17" ht="20.100000000000001" hidden="1" customHeight="1" outlineLevel="1">
      <c r="B140" s="14"/>
      <c r="C140" s="10"/>
      <c r="D140" s="10"/>
      <c r="E140" s="10"/>
      <c r="F140" s="10"/>
      <c r="G140" s="10"/>
      <c r="H140" s="10"/>
      <c r="I140" s="10"/>
      <c r="J140" s="10"/>
      <c r="K140" s="10"/>
      <c r="L140" s="10"/>
      <c r="M140" s="10"/>
      <c r="N140" s="156">
        <f t="shared" si="3"/>
        <v>0</v>
      </c>
      <c r="Q140" s="24"/>
    </row>
    <row r="141" spans="2:17" ht="20.100000000000001" hidden="1" customHeight="1" outlineLevel="1">
      <c r="B141" s="14"/>
      <c r="C141" s="10"/>
      <c r="D141" s="10"/>
      <c r="E141" s="10"/>
      <c r="F141" s="10"/>
      <c r="G141" s="10"/>
      <c r="H141" s="10"/>
      <c r="I141" s="10"/>
      <c r="J141" s="10"/>
      <c r="K141" s="10"/>
      <c r="L141" s="10"/>
      <c r="M141" s="10"/>
      <c r="N141" s="166" t="s">
        <v>310</v>
      </c>
      <c r="Q141" s="24"/>
    </row>
    <row r="142" spans="2:17" ht="20.100000000000001" hidden="1" customHeight="1" outlineLevel="1">
      <c r="B142" s="14"/>
      <c r="C142" s="10"/>
      <c r="D142" s="10"/>
      <c r="E142" s="10"/>
      <c r="F142" s="10"/>
      <c r="G142" s="10"/>
      <c r="H142" s="10"/>
      <c r="I142" s="10"/>
      <c r="J142" s="10"/>
      <c r="K142" s="10"/>
      <c r="L142" s="10"/>
      <c r="M142" s="10"/>
      <c r="N142" s="156">
        <f t="shared" ref="N142:N160" si="4">IF(J102=$W$3,1,0)+IF(K102=$W$3,2,0)</f>
        <v>0</v>
      </c>
      <c r="Q142" s="24"/>
    </row>
    <row r="143" spans="2:17" ht="20.100000000000001" hidden="1" customHeight="1" outlineLevel="1">
      <c r="B143" s="14"/>
      <c r="C143" s="10"/>
      <c r="D143" s="10"/>
      <c r="E143" s="10"/>
      <c r="F143" s="10"/>
      <c r="G143" s="10"/>
      <c r="H143" s="10"/>
      <c r="I143" s="10"/>
      <c r="J143" s="10"/>
      <c r="K143" s="10"/>
      <c r="L143" s="10"/>
      <c r="M143" s="10"/>
      <c r="N143" s="156">
        <f t="shared" si="4"/>
        <v>0</v>
      </c>
      <c r="Q143" s="24"/>
    </row>
    <row r="144" spans="2:17" ht="20.100000000000001" hidden="1" customHeight="1" outlineLevel="1">
      <c r="B144" s="14"/>
      <c r="C144" s="10"/>
      <c r="D144" s="10"/>
      <c r="E144" s="10"/>
      <c r="F144" s="10"/>
      <c r="G144" s="10"/>
      <c r="H144" s="10"/>
      <c r="I144" s="10"/>
      <c r="J144" s="10"/>
      <c r="K144" s="10"/>
      <c r="L144" s="10"/>
      <c r="M144" s="10"/>
      <c r="N144" s="156">
        <f t="shared" si="4"/>
        <v>0</v>
      </c>
      <c r="Q144" s="24"/>
    </row>
    <row r="145" spans="2:17" ht="20.100000000000001" hidden="1" customHeight="1" outlineLevel="1">
      <c r="B145" s="14"/>
      <c r="C145" s="10"/>
      <c r="D145" s="10"/>
      <c r="E145" s="10"/>
      <c r="F145" s="10"/>
      <c r="G145" s="10"/>
      <c r="H145" s="10"/>
      <c r="I145" s="10"/>
      <c r="J145" s="10"/>
      <c r="K145" s="10"/>
      <c r="L145" s="10"/>
      <c r="M145" s="10"/>
      <c r="N145" s="156">
        <f t="shared" si="4"/>
        <v>0</v>
      </c>
      <c r="Q145" s="24"/>
    </row>
    <row r="146" spans="2:17" ht="20.100000000000001" hidden="1" customHeight="1" outlineLevel="1">
      <c r="B146" s="14"/>
      <c r="C146" s="10"/>
      <c r="D146" s="10"/>
      <c r="E146" s="10"/>
      <c r="F146" s="10"/>
      <c r="G146" s="10"/>
      <c r="H146" s="10"/>
      <c r="I146" s="10"/>
      <c r="J146" s="10"/>
      <c r="K146" s="10"/>
      <c r="L146" s="10"/>
      <c r="M146" s="10"/>
      <c r="N146" s="156">
        <f t="shared" si="4"/>
        <v>0</v>
      </c>
      <c r="Q146" s="24"/>
    </row>
    <row r="147" spans="2:17" ht="20.100000000000001" hidden="1" customHeight="1" outlineLevel="1">
      <c r="B147" s="14"/>
      <c r="C147" s="10"/>
      <c r="D147" s="10"/>
      <c r="E147" s="10"/>
      <c r="F147" s="10"/>
      <c r="G147" s="10"/>
      <c r="H147" s="10"/>
      <c r="I147" s="10"/>
      <c r="J147" s="10"/>
      <c r="K147" s="10"/>
      <c r="L147" s="10"/>
      <c r="M147" s="10"/>
      <c r="N147" s="156">
        <f t="shared" si="4"/>
        <v>0</v>
      </c>
      <c r="Q147" s="24"/>
    </row>
    <row r="148" spans="2:17" ht="20.100000000000001" hidden="1" customHeight="1" outlineLevel="1">
      <c r="B148" s="14"/>
      <c r="C148" s="10"/>
      <c r="D148" s="10"/>
      <c r="E148" s="10"/>
      <c r="F148" s="10"/>
      <c r="G148" s="10"/>
      <c r="H148" s="10"/>
      <c r="I148" s="10"/>
      <c r="J148" s="10"/>
      <c r="K148" s="10"/>
      <c r="L148" s="10"/>
      <c r="M148" s="10"/>
      <c r="N148" s="156">
        <f t="shared" si="4"/>
        <v>0</v>
      </c>
      <c r="Q148" s="24"/>
    </row>
    <row r="149" spans="2:17" ht="20.100000000000001" hidden="1" customHeight="1" outlineLevel="1">
      <c r="B149" s="14"/>
      <c r="C149" s="10"/>
      <c r="D149" s="10"/>
      <c r="E149" s="10"/>
      <c r="F149" s="10"/>
      <c r="G149" s="10"/>
      <c r="H149" s="10"/>
      <c r="I149" s="10"/>
      <c r="J149" s="10"/>
      <c r="K149" s="10"/>
      <c r="L149" s="10"/>
      <c r="M149" s="10"/>
      <c r="N149" s="156">
        <f t="shared" si="4"/>
        <v>0</v>
      </c>
      <c r="Q149" s="24"/>
    </row>
    <row r="150" spans="2:17" ht="20.100000000000001" hidden="1" customHeight="1" outlineLevel="1">
      <c r="B150" s="14"/>
      <c r="C150" s="10"/>
      <c r="D150" s="10"/>
      <c r="E150" s="10"/>
      <c r="F150" s="10"/>
      <c r="G150" s="10"/>
      <c r="H150" s="10"/>
      <c r="I150" s="10"/>
      <c r="J150" s="10"/>
      <c r="K150" s="10"/>
      <c r="L150" s="10"/>
      <c r="M150" s="10"/>
      <c r="N150" s="156">
        <f t="shared" si="4"/>
        <v>0</v>
      </c>
      <c r="Q150" s="24"/>
    </row>
    <row r="151" spans="2:17" ht="20.100000000000001" hidden="1" customHeight="1" outlineLevel="1">
      <c r="B151" s="14"/>
      <c r="C151" s="10"/>
      <c r="D151" s="10"/>
      <c r="E151" s="10"/>
      <c r="F151" s="10"/>
      <c r="G151" s="10"/>
      <c r="H151" s="10"/>
      <c r="I151" s="10"/>
      <c r="J151" s="10"/>
      <c r="K151" s="10"/>
      <c r="L151" s="10"/>
      <c r="M151" s="10"/>
      <c r="N151" s="156">
        <f t="shared" si="4"/>
        <v>0</v>
      </c>
      <c r="Q151" s="24"/>
    </row>
    <row r="152" spans="2:17" ht="20.100000000000001" hidden="1" customHeight="1" outlineLevel="1">
      <c r="B152" s="14"/>
      <c r="C152" s="10"/>
      <c r="D152" s="10"/>
      <c r="E152" s="10"/>
      <c r="F152" s="10"/>
      <c r="G152" s="10"/>
      <c r="H152" s="10"/>
      <c r="I152" s="10"/>
      <c r="J152" s="10"/>
      <c r="K152" s="10"/>
      <c r="L152" s="10"/>
      <c r="M152" s="10"/>
      <c r="N152" s="156">
        <f t="shared" si="4"/>
        <v>0</v>
      </c>
      <c r="Q152" s="24"/>
    </row>
    <row r="153" spans="2:17" ht="20.100000000000001" hidden="1" customHeight="1" outlineLevel="1">
      <c r="B153" s="14"/>
      <c r="C153" s="10"/>
      <c r="D153" s="10"/>
      <c r="E153" s="10"/>
      <c r="F153" s="10"/>
      <c r="G153" s="10"/>
      <c r="H153" s="10"/>
      <c r="I153" s="10"/>
      <c r="J153" s="10"/>
      <c r="K153" s="10"/>
      <c r="L153" s="10"/>
      <c r="M153" s="10"/>
      <c r="N153" s="156">
        <f t="shared" si="4"/>
        <v>0</v>
      </c>
      <c r="Q153" s="24"/>
    </row>
    <row r="154" spans="2:17" ht="20.100000000000001" hidden="1" customHeight="1" outlineLevel="1">
      <c r="B154" s="14"/>
      <c r="C154" s="10"/>
      <c r="D154" s="10"/>
      <c r="E154" s="10"/>
      <c r="F154" s="10"/>
      <c r="G154" s="10"/>
      <c r="H154" s="10"/>
      <c r="I154" s="10"/>
      <c r="J154" s="10"/>
      <c r="K154" s="10"/>
      <c r="L154" s="10"/>
      <c r="M154" s="10"/>
      <c r="N154" s="156">
        <f t="shared" si="4"/>
        <v>0</v>
      </c>
      <c r="Q154" s="24"/>
    </row>
    <row r="155" spans="2:17" ht="20.100000000000001" hidden="1" customHeight="1" outlineLevel="1">
      <c r="B155" s="14"/>
      <c r="C155" s="10"/>
      <c r="D155" s="10"/>
      <c r="E155" s="10"/>
      <c r="F155" s="10"/>
      <c r="G155" s="10"/>
      <c r="H155" s="10"/>
      <c r="I155" s="10"/>
      <c r="J155" s="10"/>
      <c r="K155" s="10"/>
      <c r="L155" s="10"/>
      <c r="M155" s="10"/>
      <c r="N155" s="156">
        <f t="shared" si="4"/>
        <v>0</v>
      </c>
      <c r="Q155" s="24"/>
    </row>
    <row r="156" spans="2:17" ht="20.100000000000001" hidden="1" customHeight="1" outlineLevel="1">
      <c r="B156" s="14"/>
      <c r="C156" s="10"/>
      <c r="D156" s="10"/>
      <c r="E156" s="10"/>
      <c r="F156" s="10"/>
      <c r="G156" s="10"/>
      <c r="H156" s="10"/>
      <c r="I156" s="10"/>
      <c r="J156" s="10"/>
      <c r="K156" s="10"/>
      <c r="L156" s="10"/>
      <c r="M156" s="10"/>
      <c r="N156" s="156">
        <f t="shared" si="4"/>
        <v>0</v>
      </c>
      <c r="Q156" s="24"/>
    </row>
    <row r="157" spans="2:17" ht="20.100000000000001" hidden="1" customHeight="1" outlineLevel="1">
      <c r="B157" s="14"/>
      <c r="C157" s="10"/>
      <c r="D157" s="10"/>
      <c r="E157" s="10"/>
      <c r="F157" s="10"/>
      <c r="G157" s="10"/>
      <c r="H157" s="10"/>
      <c r="I157" s="10"/>
      <c r="J157" s="10"/>
      <c r="K157" s="10"/>
      <c r="L157" s="10"/>
      <c r="M157" s="10"/>
      <c r="N157" s="156">
        <f t="shared" si="4"/>
        <v>0</v>
      </c>
      <c r="Q157" s="24"/>
    </row>
    <row r="158" spans="2:17" ht="20.100000000000001" hidden="1" customHeight="1" outlineLevel="1">
      <c r="B158" s="14"/>
      <c r="C158" s="10"/>
      <c r="D158" s="10"/>
      <c r="E158" s="10"/>
      <c r="F158" s="10"/>
      <c r="G158" s="10"/>
      <c r="H158" s="10"/>
      <c r="I158" s="10"/>
      <c r="J158" s="10"/>
      <c r="K158" s="10"/>
      <c r="L158" s="10"/>
      <c r="M158" s="10"/>
      <c r="N158" s="156">
        <f t="shared" si="4"/>
        <v>0</v>
      </c>
      <c r="Q158" s="24"/>
    </row>
    <row r="159" spans="2:17" ht="20.100000000000001" hidden="1" customHeight="1" outlineLevel="1">
      <c r="B159" s="14"/>
      <c r="C159" s="10"/>
      <c r="D159" s="10"/>
      <c r="E159" s="10"/>
      <c r="F159" s="10"/>
      <c r="G159" s="10"/>
      <c r="H159" s="10"/>
      <c r="I159" s="10"/>
      <c r="J159" s="10"/>
      <c r="K159" s="10"/>
      <c r="L159" s="10"/>
      <c r="M159" s="10"/>
      <c r="N159" s="156">
        <f t="shared" si="4"/>
        <v>0</v>
      </c>
      <c r="Q159" s="24"/>
    </row>
    <row r="160" spans="2:17" ht="20.100000000000001" hidden="1" customHeight="1" outlineLevel="1">
      <c r="B160" s="14"/>
      <c r="C160" s="10"/>
      <c r="D160" s="10"/>
      <c r="E160" s="10"/>
      <c r="F160" s="10"/>
      <c r="G160" s="10"/>
      <c r="H160" s="10"/>
      <c r="I160" s="10"/>
      <c r="J160" s="10"/>
      <c r="K160" s="10"/>
      <c r="L160" s="10"/>
      <c r="M160" s="10"/>
      <c r="N160" s="156">
        <f t="shared" si="4"/>
        <v>0</v>
      </c>
      <c r="Q160" s="24"/>
    </row>
    <row r="161" spans="2:27" ht="9.9499999999999993" customHeight="1" collapsed="1">
      <c r="B161" s="14"/>
      <c r="C161" s="10"/>
      <c r="D161" s="10"/>
      <c r="E161" s="10"/>
      <c r="F161" s="10"/>
      <c r="G161" s="10"/>
      <c r="H161" s="10"/>
      <c r="I161" s="10"/>
      <c r="J161" s="10"/>
      <c r="K161" s="10"/>
      <c r="L161" s="10"/>
      <c r="M161" s="10"/>
      <c r="Q161" s="24"/>
    </row>
    <row r="162" spans="2:27" ht="30" customHeight="1">
      <c r="B162" s="184" t="s">
        <v>345</v>
      </c>
      <c r="C162" s="184"/>
      <c r="D162" s="184"/>
      <c r="E162" s="184"/>
      <c r="F162" s="184"/>
      <c r="G162" s="184"/>
      <c r="H162" s="184"/>
      <c r="I162" s="184"/>
      <c r="J162" s="184"/>
      <c r="K162" s="184"/>
      <c r="L162" s="184"/>
      <c r="M162" s="141"/>
      <c r="N162" s="159"/>
    </row>
    <row r="163" spans="2:27" ht="22.5" customHeight="1">
      <c r="B163" s="256" t="s">
        <v>48</v>
      </c>
      <c r="C163" s="192" t="s">
        <v>98</v>
      </c>
      <c r="D163" s="193"/>
      <c r="E163" s="194"/>
      <c r="F163" s="192" t="s">
        <v>121</v>
      </c>
      <c r="G163" s="194"/>
      <c r="H163" s="192" t="s">
        <v>122</v>
      </c>
      <c r="I163" s="194"/>
      <c r="J163" s="192" t="s">
        <v>123</v>
      </c>
      <c r="K163" s="194"/>
      <c r="L163" s="256" t="s">
        <v>124</v>
      </c>
      <c r="M163" s="143"/>
      <c r="N163" s="159"/>
      <c r="P163" s="37" t="s">
        <v>112</v>
      </c>
      <c r="Q163" s="9"/>
      <c r="R163" s="9"/>
      <c r="S163" s="9"/>
      <c r="T163" s="9"/>
      <c r="U163" s="9"/>
      <c r="V163" s="9" t="s">
        <v>110</v>
      </c>
      <c r="W163" s="60"/>
      <c r="X163" s="60"/>
      <c r="Y163" s="60"/>
      <c r="Z163" s="60"/>
      <c r="AA163" s="9"/>
    </row>
    <row r="164" spans="2:27" ht="14.25" customHeight="1">
      <c r="B164" s="257"/>
      <c r="C164" s="195"/>
      <c r="D164" s="196"/>
      <c r="E164" s="197"/>
      <c r="F164" s="195"/>
      <c r="G164" s="197"/>
      <c r="H164" s="198"/>
      <c r="I164" s="200"/>
      <c r="J164" s="198"/>
      <c r="K164" s="200"/>
      <c r="L164" s="257"/>
      <c r="M164" s="143"/>
      <c r="N164" s="159"/>
      <c r="P164" s="274" t="s">
        <v>162</v>
      </c>
      <c r="Q164" s="275"/>
      <c r="R164" s="275"/>
      <c r="S164" s="275"/>
      <c r="T164" s="276"/>
      <c r="U164" s="60"/>
      <c r="V164" s="231" t="s">
        <v>111</v>
      </c>
      <c r="W164" s="231"/>
      <c r="X164" s="231"/>
      <c r="Y164" s="231"/>
      <c r="Z164" s="231"/>
      <c r="AA164" s="231"/>
    </row>
    <row r="165" spans="2:27" ht="14.25" customHeight="1">
      <c r="B165" s="257"/>
      <c r="C165" s="195"/>
      <c r="D165" s="196"/>
      <c r="E165" s="197"/>
      <c r="F165" s="195"/>
      <c r="G165" s="197"/>
      <c r="H165" s="259" t="s">
        <v>119</v>
      </c>
      <c r="I165" s="259" t="s">
        <v>120</v>
      </c>
      <c r="J165" s="259" t="s">
        <v>358</v>
      </c>
      <c r="K165" s="259" t="s">
        <v>359</v>
      </c>
      <c r="L165" s="257"/>
      <c r="M165" s="143"/>
      <c r="N165" s="159"/>
      <c r="P165" s="277"/>
      <c r="Q165" s="278"/>
      <c r="R165" s="278"/>
      <c r="S165" s="278"/>
      <c r="T165" s="279"/>
      <c r="U165" s="60"/>
      <c r="V165" s="231"/>
      <c r="W165" s="231"/>
      <c r="X165" s="231"/>
      <c r="Y165" s="231"/>
      <c r="Z165" s="231"/>
      <c r="AA165" s="231"/>
    </row>
    <row r="166" spans="2:27" ht="14.25" customHeight="1">
      <c r="B166" s="257"/>
      <c r="C166" s="195"/>
      <c r="D166" s="196"/>
      <c r="E166" s="197"/>
      <c r="F166" s="195"/>
      <c r="G166" s="197"/>
      <c r="H166" s="259"/>
      <c r="I166" s="259"/>
      <c r="J166" s="259"/>
      <c r="K166" s="259"/>
      <c r="L166" s="257"/>
      <c r="M166" s="143"/>
      <c r="N166" s="159"/>
      <c r="P166" s="280"/>
      <c r="Q166" s="281"/>
      <c r="R166" s="281"/>
      <c r="S166" s="281"/>
      <c r="T166" s="282"/>
      <c r="U166" s="9"/>
      <c r="V166" s="231"/>
      <c r="W166" s="231"/>
      <c r="X166" s="231"/>
      <c r="Y166" s="231"/>
      <c r="Z166" s="231"/>
      <c r="AA166" s="231"/>
    </row>
    <row r="167" spans="2:27" ht="14.25">
      <c r="B167" s="257"/>
      <c r="C167" s="195"/>
      <c r="D167" s="196"/>
      <c r="E167" s="197"/>
      <c r="F167" s="195"/>
      <c r="G167" s="197"/>
      <c r="H167" s="259"/>
      <c r="I167" s="259"/>
      <c r="J167" s="259"/>
      <c r="K167" s="259"/>
      <c r="L167" s="257"/>
      <c r="M167" s="143"/>
      <c r="N167" s="159"/>
      <c r="P167" s="9"/>
      <c r="Q167" s="9"/>
      <c r="R167" s="9"/>
      <c r="S167" s="9"/>
      <c r="T167" s="9"/>
      <c r="U167" s="9"/>
      <c r="V167" s="231"/>
      <c r="W167" s="231"/>
      <c r="X167" s="231"/>
      <c r="Y167" s="231"/>
      <c r="Z167" s="231"/>
      <c r="AA167" s="231"/>
    </row>
    <row r="168" spans="2:27" ht="14.25" customHeight="1">
      <c r="B168" s="257"/>
      <c r="C168" s="198"/>
      <c r="D168" s="199"/>
      <c r="E168" s="200"/>
      <c r="F168" s="198"/>
      <c r="G168" s="200"/>
      <c r="H168" s="259"/>
      <c r="I168" s="259"/>
      <c r="J168" s="259"/>
      <c r="K168" s="259"/>
      <c r="L168" s="258"/>
      <c r="M168" s="143"/>
      <c r="N168" s="166" t="s">
        <v>313</v>
      </c>
      <c r="P168" s="37" t="s">
        <v>114</v>
      </c>
      <c r="Q168" s="9"/>
      <c r="R168" s="9"/>
      <c r="S168" s="9"/>
      <c r="T168" s="9"/>
      <c r="U168" s="60"/>
      <c r="V168" s="60"/>
      <c r="W168" s="9"/>
      <c r="X168" s="9"/>
      <c r="Y168" s="9"/>
      <c r="Z168" s="9"/>
      <c r="AA168" s="9"/>
    </row>
    <row r="169" spans="2:27" ht="20.100000000000001" customHeight="1">
      <c r="B169" s="63" t="s">
        <v>168</v>
      </c>
      <c r="C169" s="228" t="s">
        <v>167</v>
      </c>
      <c r="D169" s="229"/>
      <c r="E169" s="230"/>
      <c r="F169" s="189"/>
      <c r="G169" s="190"/>
      <c r="H169" s="17"/>
      <c r="I169" s="17"/>
      <c r="J169" s="17"/>
      <c r="K169" s="17"/>
      <c r="L169" s="91"/>
      <c r="M169" s="147"/>
      <c r="N169" s="156">
        <f>IF(F169=$W$3,1,0)</f>
        <v>0</v>
      </c>
      <c r="P169" s="218" t="s">
        <v>163</v>
      </c>
      <c r="Q169" s="218"/>
      <c r="R169" s="218"/>
      <c r="S169" s="218"/>
      <c r="T169" s="218"/>
      <c r="U169" s="60"/>
      <c r="V169" s="60"/>
      <c r="W169" s="9"/>
      <c r="X169" s="9"/>
      <c r="Y169" s="9"/>
      <c r="Z169" s="9"/>
      <c r="AA169" s="9"/>
    </row>
    <row r="170" spans="2:27" ht="20.100000000000001" customHeight="1">
      <c r="B170" s="180" t="s">
        <v>139</v>
      </c>
      <c r="C170" s="332" t="s">
        <v>189</v>
      </c>
      <c r="D170" s="333"/>
      <c r="E170" s="334"/>
      <c r="F170" s="189"/>
      <c r="G170" s="190"/>
      <c r="H170" s="17"/>
      <c r="I170" s="17"/>
      <c r="J170" s="17"/>
      <c r="K170" s="17"/>
      <c r="L170" s="91"/>
      <c r="M170" s="147"/>
      <c r="N170" s="156">
        <f t="shared" ref="N170:N189" si="5">IF(F170=$W$3,1,0)</f>
        <v>0</v>
      </c>
      <c r="P170" s="218"/>
      <c r="Q170" s="218"/>
      <c r="R170" s="218"/>
      <c r="S170" s="218"/>
      <c r="T170" s="218"/>
      <c r="U170" s="60"/>
      <c r="V170" s="60"/>
      <c r="W170" s="9"/>
      <c r="X170" s="9"/>
      <c r="Y170" s="9"/>
      <c r="Z170" s="9"/>
      <c r="AA170" s="9"/>
    </row>
    <row r="171" spans="2:27" ht="20.100000000000001" customHeight="1">
      <c r="B171" s="181"/>
      <c r="C171" s="201" t="s">
        <v>191</v>
      </c>
      <c r="D171" s="201"/>
      <c r="E171" s="201"/>
      <c r="F171" s="189"/>
      <c r="G171" s="190"/>
      <c r="H171" s="17"/>
      <c r="I171" s="17"/>
      <c r="J171" s="17"/>
      <c r="K171" s="17"/>
      <c r="L171" s="91"/>
      <c r="M171" s="147"/>
      <c r="N171" s="156">
        <f t="shared" si="5"/>
        <v>0</v>
      </c>
      <c r="P171" s="218"/>
      <c r="Q171" s="218"/>
      <c r="R171" s="218"/>
      <c r="S171" s="218"/>
      <c r="T171" s="218"/>
      <c r="U171" s="60"/>
      <c r="V171" s="60"/>
      <c r="W171" s="9"/>
      <c r="X171" s="9"/>
      <c r="Y171" s="9"/>
      <c r="Z171" s="9"/>
      <c r="AA171" s="9"/>
    </row>
    <row r="172" spans="2:27" ht="20.100000000000001" customHeight="1">
      <c r="B172" s="181"/>
      <c r="C172" s="201" t="s">
        <v>192</v>
      </c>
      <c r="D172" s="201"/>
      <c r="E172" s="201"/>
      <c r="F172" s="189"/>
      <c r="G172" s="190"/>
      <c r="H172" s="17"/>
      <c r="I172" s="17"/>
      <c r="J172" s="17"/>
      <c r="K172" s="17"/>
      <c r="L172" s="91"/>
      <c r="M172" s="147"/>
      <c r="N172" s="156">
        <f t="shared" si="5"/>
        <v>0</v>
      </c>
      <c r="P172" s="218"/>
      <c r="Q172" s="218"/>
      <c r="R172" s="218"/>
      <c r="S172" s="218"/>
      <c r="T172" s="218"/>
      <c r="U172" s="60"/>
      <c r="V172" s="9"/>
      <c r="W172" s="9"/>
      <c r="X172" s="9"/>
      <c r="Y172" s="9"/>
      <c r="Z172" s="9"/>
      <c r="AA172" s="9"/>
    </row>
    <row r="173" spans="2:27" ht="20.100000000000001" customHeight="1">
      <c r="B173" s="181"/>
      <c r="C173" s="201" t="s">
        <v>173</v>
      </c>
      <c r="D173" s="201"/>
      <c r="E173" s="201"/>
      <c r="F173" s="189"/>
      <c r="G173" s="190"/>
      <c r="H173" s="17"/>
      <c r="I173" s="17"/>
      <c r="J173" s="17"/>
      <c r="K173" s="17"/>
      <c r="L173" s="91"/>
      <c r="M173" s="147"/>
      <c r="N173" s="156">
        <f t="shared" si="5"/>
        <v>0</v>
      </c>
      <c r="P173" s="218"/>
      <c r="Q173" s="218"/>
      <c r="R173" s="218"/>
      <c r="S173" s="218"/>
      <c r="T173" s="218"/>
      <c r="U173" s="60"/>
      <c r="V173" s="9"/>
      <c r="W173" s="9"/>
      <c r="X173" s="9"/>
      <c r="Y173" s="9"/>
      <c r="Z173" s="9"/>
      <c r="AA173" s="9"/>
    </row>
    <row r="174" spans="2:27" ht="20.100000000000001" customHeight="1">
      <c r="B174" s="181"/>
      <c r="C174" s="336" t="s">
        <v>194</v>
      </c>
      <c r="D174" s="337"/>
      <c r="E174" s="338"/>
      <c r="F174" s="189"/>
      <c r="G174" s="190"/>
      <c r="H174" s="17"/>
      <c r="I174" s="17"/>
      <c r="J174" s="17"/>
      <c r="K174" s="17"/>
      <c r="L174" s="91"/>
      <c r="M174" s="147"/>
      <c r="N174" s="156">
        <f t="shared" si="5"/>
        <v>0</v>
      </c>
      <c r="P174" s="49"/>
      <c r="Q174" s="49"/>
      <c r="R174" s="49"/>
      <c r="S174" s="49"/>
      <c r="T174" s="49"/>
    </row>
    <row r="175" spans="2:27" ht="20.100000000000001" customHeight="1">
      <c r="B175" s="181"/>
      <c r="C175" s="286" t="s">
        <v>177</v>
      </c>
      <c r="D175" s="287"/>
      <c r="E175" s="288"/>
      <c r="F175" s="189"/>
      <c r="G175" s="190"/>
      <c r="H175" s="17"/>
      <c r="I175" s="17"/>
      <c r="J175" s="17"/>
      <c r="K175" s="17"/>
      <c r="L175" s="91"/>
      <c r="M175" s="147"/>
      <c r="N175" s="156">
        <f t="shared" si="5"/>
        <v>0</v>
      </c>
      <c r="P175" s="322" t="s">
        <v>288</v>
      </c>
      <c r="Q175" s="322"/>
      <c r="R175" s="322"/>
      <c r="S175" s="322"/>
      <c r="T175" s="322"/>
    </row>
    <row r="176" spans="2:27" ht="20.100000000000001" customHeight="1">
      <c r="B176" s="181"/>
      <c r="C176" s="286" t="s">
        <v>193</v>
      </c>
      <c r="D176" s="287"/>
      <c r="E176" s="288"/>
      <c r="F176" s="189"/>
      <c r="G176" s="190"/>
      <c r="H176" s="17"/>
      <c r="I176" s="17"/>
      <c r="J176" s="17"/>
      <c r="K176" s="17"/>
      <c r="L176" s="91"/>
      <c r="M176" s="147"/>
      <c r="N176" s="156">
        <f t="shared" si="5"/>
        <v>0</v>
      </c>
      <c r="P176" s="26" t="s">
        <v>41</v>
      </c>
      <c r="Q176" s="323" t="s">
        <v>44</v>
      </c>
      <c r="R176" s="323"/>
      <c r="S176" s="323"/>
      <c r="T176" s="323"/>
    </row>
    <row r="177" spans="2:20" ht="20.100000000000001" customHeight="1">
      <c r="B177" s="181"/>
      <c r="C177" s="251" t="s">
        <v>57</v>
      </c>
      <c r="D177" s="231" t="s">
        <v>141</v>
      </c>
      <c r="E177" s="231"/>
      <c r="F177" s="189"/>
      <c r="G177" s="190"/>
      <c r="H177" s="17"/>
      <c r="I177" s="17"/>
      <c r="J177" s="17"/>
      <c r="K177" s="17"/>
      <c r="L177" s="91"/>
      <c r="M177" s="147"/>
      <c r="N177" s="156">
        <f t="shared" si="5"/>
        <v>0</v>
      </c>
      <c r="P177" s="64" t="s">
        <v>62</v>
      </c>
      <c r="Q177" s="286" t="s">
        <v>45</v>
      </c>
      <c r="R177" s="287"/>
      <c r="S177" s="287"/>
      <c r="T177" s="288"/>
    </row>
    <row r="178" spans="2:20" ht="20.100000000000001" customHeight="1">
      <c r="B178" s="182"/>
      <c r="C178" s="251"/>
      <c r="D178" s="231" t="s">
        <v>59</v>
      </c>
      <c r="E178" s="231"/>
      <c r="F178" s="189"/>
      <c r="G178" s="190"/>
      <c r="H178" s="17"/>
      <c r="I178" s="17"/>
      <c r="J178" s="17"/>
      <c r="K178" s="17"/>
      <c r="L178" s="91"/>
      <c r="M178" s="147"/>
      <c r="N178" s="156">
        <f t="shared" si="5"/>
        <v>0</v>
      </c>
      <c r="P178" s="64" t="s">
        <v>63</v>
      </c>
      <c r="Q178" s="286" t="s">
        <v>103</v>
      </c>
      <c r="R178" s="328"/>
      <c r="S178" s="328"/>
      <c r="T178" s="329"/>
    </row>
    <row r="179" spans="2:20" ht="20.100000000000001" customHeight="1">
      <c r="B179" s="250" t="s">
        <v>63</v>
      </c>
      <c r="C179" s="251" t="s">
        <v>115</v>
      </c>
      <c r="D179" s="235" t="s">
        <v>118</v>
      </c>
      <c r="E179" s="260"/>
      <c r="F179" s="189"/>
      <c r="G179" s="190"/>
      <c r="H179" s="17"/>
      <c r="I179" s="17"/>
      <c r="J179" s="17"/>
      <c r="K179" s="17"/>
      <c r="L179" s="91"/>
      <c r="M179" s="147"/>
      <c r="N179" s="156">
        <f t="shared" si="5"/>
        <v>0</v>
      </c>
      <c r="P179" s="64" t="s">
        <v>104</v>
      </c>
      <c r="Q179" s="330" t="s">
        <v>105</v>
      </c>
      <c r="R179" s="330"/>
      <c r="S179" s="330"/>
      <c r="T179" s="330"/>
    </row>
    <row r="180" spans="2:20" ht="30" customHeight="1">
      <c r="B180" s="250"/>
      <c r="C180" s="251"/>
      <c r="D180" s="297" t="s">
        <v>161</v>
      </c>
      <c r="E180" s="298"/>
      <c r="F180" s="189"/>
      <c r="G180" s="190"/>
      <c r="H180" s="17"/>
      <c r="I180" s="17"/>
      <c r="J180" s="17"/>
      <c r="K180" s="17"/>
      <c r="L180" s="91"/>
      <c r="M180" s="147"/>
      <c r="N180" s="156">
        <f t="shared" si="5"/>
        <v>0</v>
      </c>
      <c r="P180" s="45" t="s">
        <v>106</v>
      </c>
      <c r="Q180" s="327" t="s">
        <v>107</v>
      </c>
      <c r="R180" s="327"/>
      <c r="S180" s="327"/>
      <c r="T180" s="327"/>
    </row>
    <row r="181" spans="2:20" ht="20.100000000000001" customHeight="1">
      <c r="B181" s="180" t="s">
        <v>67</v>
      </c>
      <c r="C181" s="231" t="s">
        <v>90</v>
      </c>
      <c r="D181" s="231"/>
      <c r="E181" s="231"/>
      <c r="F181" s="189"/>
      <c r="G181" s="190"/>
      <c r="H181" s="17"/>
      <c r="I181" s="17"/>
      <c r="J181" s="17"/>
      <c r="K181" s="17"/>
      <c r="L181" s="91"/>
      <c r="M181" s="147"/>
      <c r="N181" s="156">
        <f t="shared" si="5"/>
        <v>0</v>
      </c>
      <c r="P181" s="18" t="s">
        <v>42</v>
      </c>
      <c r="Q181" s="25"/>
      <c r="R181" s="27"/>
      <c r="S181" s="27"/>
      <c r="T181" s="46"/>
    </row>
    <row r="182" spans="2:20" ht="20.100000000000001" customHeight="1">
      <c r="B182" s="182"/>
      <c r="C182" s="231" t="s">
        <v>64</v>
      </c>
      <c r="D182" s="231"/>
      <c r="E182" s="231"/>
      <c r="F182" s="189"/>
      <c r="G182" s="190"/>
      <c r="H182" s="17"/>
      <c r="I182" s="17"/>
      <c r="J182" s="17"/>
      <c r="K182" s="17"/>
      <c r="L182" s="91"/>
      <c r="M182" s="147"/>
      <c r="N182" s="156">
        <f t="shared" si="5"/>
        <v>0</v>
      </c>
      <c r="P182" s="21"/>
      <c r="R182" s="29"/>
      <c r="S182" s="29"/>
      <c r="T182" s="47"/>
    </row>
    <row r="183" spans="2:20" ht="30" customHeight="1">
      <c r="B183" s="180" t="s">
        <v>376</v>
      </c>
      <c r="C183" s="283" t="s">
        <v>109</v>
      </c>
      <c r="D183" s="231" t="s">
        <v>108</v>
      </c>
      <c r="E183" s="231"/>
      <c r="F183" s="189"/>
      <c r="G183" s="190"/>
      <c r="H183" s="17"/>
      <c r="I183" s="17"/>
      <c r="J183" s="17"/>
      <c r="K183" s="17"/>
      <c r="L183" s="91"/>
      <c r="M183" s="147"/>
      <c r="N183" s="156">
        <f t="shared" si="5"/>
        <v>0</v>
      </c>
      <c r="P183" s="28"/>
      <c r="Q183" s="29"/>
      <c r="R183" s="29"/>
      <c r="S183" s="29"/>
      <c r="T183" s="47"/>
    </row>
    <row r="184" spans="2:20" ht="30" customHeight="1">
      <c r="B184" s="181"/>
      <c r="C184" s="284"/>
      <c r="D184" s="231" t="s">
        <v>172</v>
      </c>
      <c r="E184" s="231"/>
      <c r="F184" s="189"/>
      <c r="G184" s="190"/>
      <c r="H184" s="17"/>
      <c r="I184" s="17"/>
      <c r="J184" s="17"/>
      <c r="K184" s="17"/>
      <c r="L184" s="91"/>
      <c r="M184" s="147"/>
      <c r="N184" s="156">
        <f t="shared" si="5"/>
        <v>0</v>
      </c>
      <c r="P184" s="21"/>
      <c r="Q184" s="9"/>
      <c r="R184" s="9"/>
      <c r="S184" s="9"/>
      <c r="T184" s="47"/>
    </row>
    <row r="185" spans="2:20" ht="20.100000000000001" customHeight="1">
      <c r="B185" s="181"/>
      <c r="C185" s="284"/>
      <c r="D185" s="231" t="s">
        <v>65</v>
      </c>
      <c r="E185" s="231"/>
      <c r="F185" s="189"/>
      <c r="G185" s="190"/>
      <c r="H185" s="17"/>
      <c r="I185" s="17"/>
      <c r="J185" s="17"/>
      <c r="K185" s="17"/>
      <c r="L185" s="91"/>
      <c r="M185" s="147"/>
      <c r="N185" s="156">
        <f t="shared" si="5"/>
        <v>0</v>
      </c>
      <c r="P185" s="21"/>
      <c r="Q185" s="9"/>
      <c r="R185" s="9"/>
      <c r="S185" s="9"/>
      <c r="T185" s="47"/>
    </row>
    <row r="186" spans="2:20" ht="20.100000000000001" customHeight="1">
      <c r="B186" s="182"/>
      <c r="C186" s="284"/>
      <c r="D186" s="235" t="s">
        <v>166</v>
      </c>
      <c r="E186" s="260"/>
      <c r="F186" s="189"/>
      <c r="G186" s="190"/>
      <c r="H186" s="17"/>
      <c r="I186" s="17"/>
      <c r="J186" s="17"/>
      <c r="K186" s="17"/>
      <c r="L186" s="91"/>
      <c r="M186" s="147"/>
      <c r="N186" s="156">
        <f>IF(F186=$W$3,1,0)</f>
        <v>0</v>
      </c>
      <c r="P186" s="21"/>
      <c r="Q186" s="9"/>
      <c r="R186" s="9"/>
      <c r="S186" s="9"/>
      <c r="T186" s="47"/>
    </row>
    <row r="187" spans="2:20" ht="20.100000000000001" customHeight="1">
      <c r="B187" s="180" t="s">
        <v>377</v>
      </c>
      <c r="C187" s="284"/>
      <c r="D187" s="290" t="s">
        <v>66</v>
      </c>
      <c r="E187" s="67" t="s">
        <v>199</v>
      </c>
      <c r="F187" s="189"/>
      <c r="G187" s="190"/>
      <c r="H187" s="17"/>
      <c r="I187" s="17"/>
      <c r="J187" s="17"/>
      <c r="K187" s="17"/>
      <c r="L187" s="91"/>
      <c r="M187" s="147"/>
      <c r="N187" s="156">
        <f t="shared" si="5"/>
        <v>0</v>
      </c>
      <c r="P187" s="21"/>
      <c r="Q187" s="9"/>
      <c r="R187" s="9"/>
      <c r="S187" s="9"/>
      <c r="T187" s="47"/>
    </row>
    <row r="188" spans="2:20" ht="20.100000000000001" customHeight="1">
      <c r="B188" s="181"/>
      <c r="C188" s="284"/>
      <c r="D188" s="291"/>
      <c r="E188" s="67" t="s">
        <v>197</v>
      </c>
      <c r="F188" s="189"/>
      <c r="G188" s="190"/>
      <c r="H188" s="17"/>
      <c r="I188" s="17"/>
      <c r="J188" s="17"/>
      <c r="K188" s="17"/>
      <c r="L188" s="91"/>
      <c r="M188" s="147"/>
      <c r="N188" s="156">
        <f t="shared" si="5"/>
        <v>0</v>
      </c>
      <c r="P188" s="21"/>
      <c r="Q188" s="9"/>
      <c r="R188" s="9"/>
      <c r="S188" s="9"/>
      <c r="T188" s="47"/>
    </row>
    <row r="189" spans="2:20" ht="20.100000000000001" customHeight="1">
      <c r="B189" s="182"/>
      <c r="C189" s="289"/>
      <c r="D189" s="292"/>
      <c r="E189" s="68" t="s">
        <v>198</v>
      </c>
      <c r="F189" s="189"/>
      <c r="G189" s="190"/>
      <c r="H189" s="17"/>
      <c r="I189" s="17"/>
      <c r="J189" s="17"/>
      <c r="K189" s="17"/>
      <c r="L189" s="91"/>
      <c r="M189" s="147"/>
      <c r="N189" s="156">
        <f t="shared" si="5"/>
        <v>0</v>
      </c>
      <c r="P189" s="21"/>
      <c r="Q189" s="9"/>
      <c r="R189" s="9"/>
      <c r="S189" s="9"/>
      <c r="T189" s="47"/>
    </row>
    <row r="190" spans="2:20" ht="30" customHeight="1">
      <c r="B190" s="184" t="s">
        <v>360</v>
      </c>
      <c r="C190" s="184"/>
      <c r="D190" s="184"/>
      <c r="E190" s="184"/>
      <c r="F190" s="184"/>
      <c r="G190" s="184"/>
      <c r="H190" s="184"/>
      <c r="I190" s="184"/>
      <c r="J190" s="184"/>
      <c r="K190" s="184"/>
      <c r="L190" s="184"/>
      <c r="M190" s="141"/>
      <c r="N190" s="159"/>
      <c r="P190" s="138"/>
      <c r="Q190" s="139"/>
      <c r="R190" s="139"/>
      <c r="S190" s="139"/>
      <c r="T190" s="171" t="s">
        <v>187</v>
      </c>
    </row>
    <row r="191" spans="2:20" ht="20.100000000000001" customHeight="1">
      <c r="B191" s="209" t="s">
        <v>195</v>
      </c>
      <c r="C191" s="209"/>
      <c r="D191" s="209"/>
      <c r="E191" s="209"/>
      <c r="F191" s="210" t="s">
        <v>83</v>
      </c>
      <c r="G191" s="210"/>
      <c r="H191" s="210"/>
      <c r="I191" s="210"/>
      <c r="J191" s="210"/>
      <c r="K191" s="210"/>
      <c r="L191" s="210"/>
      <c r="M191" s="148"/>
      <c r="N191" s="167" t="s">
        <v>298</v>
      </c>
    </row>
    <row r="192" spans="2:20" ht="99.95" customHeight="1">
      <c r="B192" s="216"/>
      <c r="C192" s="216"/>
      <c r="D192" s="216"/>
      <c r="E192" s="216"/>
      <c r="F192" s="216"/>
      <c r="G192" s="216"/>
      <c r="H192" s="216"/>
      <c r="I192" s="216"/>
      <c r="J192" s="216"/>
      <c r="K192" s="216"/>
      <c r="L192" s="216"/>
      <c r="M192" s="145"/>
      <c r="N192" s="168" t="str">
        <f>B192&amp;"："&amp;F192</f>
        <v>：</v>
      </c>
      <c r="Q192" s="65"/>
      <c r="R192" s="65"/>
      <c r="S192" s="66"/>
    </row>
    <row r="193" spans="2:26" ht="9.9499999999999993" customHeight="1">
      <c r="B193" s="14"/>
      <c r="C193" s="10"/>
      <c r="D193" s="10"/>
      <c r="E193" s="10"/>
      <c r="F193" s="10"/>
      <c r="G193" s="10"/>
      <c r="H193" s="10"/>
      <c r="I193" s="10"/>
      <c r="J193" s="10"/>
      <c r="K193" s="10"/>
      <c r="L193" s="10"/>
      <c r="M193" s="10"/>
      <c r="Q193" s="65"/>
      <c r="R193" s="65"/>
      <c r="S193" s="66"/>
    </row>
    <row r="194" spans="2:26" ht="30" customHeight="1">
      <c r="B194" s="215" t="s">
        <v>325</v>
      </c>
      <c r="C194" s="215"/>
      <c r="D194" s="215"/>
      <c r="E194" s="215"/>
      <c r="F194" s="215"/>
      <c r="G194" s="215"/>
      <c r="H194" s="215"/>
      <c r="I194" s="215"/>
      <c r="J194" s="215"/>
      <c r="K194" s="215"/>
      <c r="L194" s="36"/>
      <c r="M194" s="36"/>
      <c r="N194" s="161"/>
      <c r="O194" s="34"/>
      <c r="Q194" s="5"/>
    </row>
    <row r="195" spans="2:26" ht="39.950000000000003" customHeight="1">
      <c r="B195" s="265" t="s">
        <v>365</v>
      </c>
      <c r="C195" s="265"/>
      <c r="D195" s="265"/>
      <c r="E195" s="265"/>
      <c r="F195" s="265"/>
      <c r="G195" s="265"/>
      <c r="H195" s="265"/>
      <c r="I195" s="265"/>
      <c r="J195" s="265"/>
      <c r="K195" s="265"/>
      <c r="L195" s="265"/>
      <c r="M195" s="141"/>
      <c r="N195" s="159"/>
    </row>
    <row r="196" spans="2:26" ht="20.100000000000001" customHeight="1">
      <c r="B196" s="134" t="s">
        <v>366</v>
      </c>
      <c r="C196" s="266" t="s">
        <v>367</v>
      </c>
      <c r="D196" s="267"/>
      <c r="E196" s="267"/>
      <c r="F196" s="268"/>
      <c r="G196" s="293" t="s">
        <v>83</v>
      </c>
      <c r="H196" s="294"/>
      <c r="I196" s="294"/>
      <c r="J196" s="294"/>
      <c r="K196" s="294"/>
      <c r="L196" s="295"/>
      <c r="M196" s="148"/>
      <c r="N196" s="167" t="s">
        <v>299</v>
      </c>
      <c r="Q196" s="31"/>
      <c r="R196" s="32"/>
    </row>
    <row r="197" spans="2:26" ht="99.95" customHeight="1">
      <c r="B197" s="17"/>
      <c r="C197" s="269"/>
      <c r="D197" s="335"/>
      <c r="E197" s="335"/>
      <c r="F197" s="270"/>
      <c r="G197" s="269"/>
      <c r="H197" s="335"/>
      <c r="I197" s="335"/>
      <c r="J197" s="335"/>
      <c r="K197" s="335"/>
      <c r="L197" s="270"/>
      <c r="M197" s="145"/>
      <c r="N197" s="168" t="str">
        <f>B197&amp;"："&amp;C197&amp;"："&amp;G197</f>
        <v>：：</v>
      </c>
    </row>
    <row r="198" spans="2:26" s="33" customFormat="1" ht="23.25" customHeight="1">
      <c r="B198" s="285" t="s">
        <v>379</v>
      </c>
      <c r="C198" s="285"/>
      <c r="D198" s="285"/>
      <c r="E198" s="285"/>
      <c r="F198" s="285"/>
      <c r="G198" s="285"/>
      <c r="H198" s="285"/>
      <c r="I198" s="285"/>
      <c r="J198" s="285"/>
      <c r="K198" s="285"/>
      <c r="L198" s="36"/>
      <c r="N198" s="8"/>
      <c r="O198" s="8"/>
      <c r="P198" s="8"/>
      <c r="Q198" s="9"/>
      <c r="R198" s="8"/>
      <c r="S198" s="8"/>
      <c r="T198" s="8"/>
      <c r="U198" s="8"/>
      <c r="V198" s="8"/>
      <c r="W198" s="8"/>
      <c r="X198" s="8"/>
      <c r="Y198" s="8"/>
      <c r="Z198" s="8"/>
    </row>
    <row r="199" spans="2:26" ht="30" customHeight="1">
      <c r="B199" s="184" t="s">
        <v>327</v>
      </c>
      <c r="C199" s="184"/>
      <c r="D199" s="184"/>
      <c r="E199" s="184"/>
      <c r="F199" s="184"/>
      <c r="G199" s="184"/>
      <c r="H199" s="184"/>
      <c r="I199" s="184"/>
      <c r="J199" s="184"/>
      <c r="K199" s="184"/>
      <c r="L199" s="184"/>
      <c r="N199" s="33"/>
      <c r="O199" s="172"/>
      <c r="P199" s="33"/>
      <c r="Q199" s="37"/>
      <c r="R199" s="33"/>
      <c r="S199" s="33"/>
    </row>
    <row r="200" spans="2:26" ht="30" customHeight="1">
      <c r="B200" s="299" t="s">
        <v>329</v>
      </c>
      <c r="C200" s="300"/>
      <c r="D200" s="300"/>
      <c r="E200" s="300"/>
      <c r="F200" s="301"/>
      <c r="G200" s="259" t="s">
        <v>378</v>
      </c>
      <c r="H200" s="259"/>
      <c r="I200" s="259"/>
      <c r="J200" s="259"/>
      <c r="K200" s="259"/>
      <c r="L200" s="259"/>
      <c r="N200" s="30"/>
      <c r="O200" s="30"/>
      <c r="P200" s="30"/>
      <c r="Q200" s="30"/>
    </row>
    <row r="201" spans="2:26" ht="30" customHeight="1">
      <c r="B201" s="302"/>
      <c r="C201" s="303"/>
      <c r="D201" s="303"/>
      <c r="E201" s="303"/>
      <c r="F201" s="304"/>
      <c r="G201" s="259" t="s">
        <v>374</v>
      </c>
      <c r="H201" s="259"/>
      <c r="I201" s="259" t="s">
        <v>87</v>
      </c>
      <c r="J201" s="259"/>
      <c r="K201" s="259"/>
      <c r="L201" s="259"/>
      <c r="N201" s="167" t="s">
        <v>299</v>
      </c>
    </row>
    <row r="202" spans="2:26" ht="22.5" customHeight="1">
      <c r="B202" s="235" t="s">
        <v>380</v>
      </c>
      <c r="C202" s="236"/>
      <c r="D202" s="236"/>
      <c r="E202" s="236"/>
      <c r="F202" s="260"/>
      <c r="G202" s="296"/>
      <c r="H202" s="296"/>
      <c r="I202" s="305"/>
      <c r="J202" s="305"/>
      <c r="K202" s="305"/>
      <c r="L202" s="305"/>
      <c r="N202" s="156">
        <f>IF(G202=$W$3,1,0)</f>
        <v>0</v>
      </c>
    </row>
    <row r="203" spans="2:26" ht="22.5" customHeight="1">
      <c r="B203" s="235" t="s">
        <v>368</v>
      </c>
      <c r="C203" s="236"/>
      <c r="D203" s="306"/>
      <c r="E203" s="306"/>
      <c r="F203" s="307"/>
      <c r="G203" s="296"/>
      <c r="H203" s="296"/>
      <c r="I203" s="305"/>
      <c r="J203" s="305"/>
      <c r="K203" s="305"/>
      <c r="L203" s="305"/>
      <c r="N203" s="156">
        <f t="shared" ref="N203" si="6">IF(G203=$W$3,1,0)</f>
        <v>0</v>
      </c>
    </row>
    <row r="204" spans="2:26" ht="15" customHeight="1">
      <c r="B204" s="175" t="s">
        <v>330</v>
      </c>
      <c r="C204" s="173"/>
      <c r="D204" s="173"/>
      <c r="E204" s="173"/>
      <c r="F204" s="173"/>
      <c r="G204" s="173"/>
      <c r="H204" s="173"/>
      <c r="I204" s="173"/>
      <c r="J204" s="173"/>
      <c r="K204" s="173"/>
      <c r="L204" s="173"/>
      <c r="N204" s="156">
        <f>I202</f>
        <v>0</v>
      </c>
    </row>
    <row r="205" spans="2:26" ht="30" customHeight="1">
      <c r="B205" s="184" t="s">
        <v>362</v>
      </c>
      <c r="C205" s="184"/>
      <c r="D205" s="184"/>
      <c r="E205" s="184"/>
      <c r="F205" s="184"/>
      <c r="G205" s="184"/>
      <c r="H205" s="184"/>
      <c r="I205" s="184"/>
      <c r="J205" s="184"/>
      <c r="K205" s="184"/>
      <c r="L205" s="184"/>
      <c r="M205" s="34"/>
      <c r="N205" s="8"/>
      <c r="O205" s="5"/>
    </row>
    <row r="206" spans="2:26" ht="20.100000000000001" customHeight="1">
      <c r="B206" s="266" t="s">
        <v>326</v>
      </c>
      <c r="C206" s="267"/>
      <c r="D206" s="267"/>
      <c r="E206" s="268"/>
      <c r="F206" s="293" t="s">
        <v>83</v>
      </c>
      <c r="G206" s="294"/>
      <c r="H206" s="294"/>
      <c r="I206" s="294"/>
      <c r="J206" s="294"/>
      <c r="K206" s="294"/>
      <c r="L206" s="295"/>
      <c r="N206" s="167" t="s">
        <v>300</v>
      </c>
      <c r="O206" s="5"/>
    </row>
    <row r="207" spans="2:26" ht="99.95" customHeight="1">
      <c r="B207" s="216"/>
      <c r="C207" s="216"/>
      <c r="D207" s="216"/>
      <c r="E207" s="216"/>
      <c r="F207" s="216"/>
      <c r="G207" s="216"/>
      <c r="H207" s="216"/>
      <c r="I207" s="216"/>
      <c r="J207" s="216"/>
      <c r="K207" s="216"/>
      <c r="L207" s="216"/>
      <c r="N207" s="168" t="str">
        <f>B207&amp;"："&amp;F207</f>
        <v>：</v>
      </c>
      <c r="O207" s="5"/>
    </row>
    <row r="208" spans="2:26" ht="9.9499999999999993" customHeight="1">
      <c r="B208" s="14"/>
      <c r="C208" s="173"/>
      <c r="D208" s="173"/>
      <c r="E208" s="173"/>
      <c r="F208" s="173"/>
      <c r="G208" s="173"/>
      <c r="H208" s="173"/>
      <c r="I208" s="173"/>
      <c r="J208" s="173"/>
      <c r="K208" s="173"/>
      <c r="L208" s="173"/>
      <c r="N208" s="8"/>
    </row>
    <row r="209" spans="2:28" ht="30" customHeight="1">
      <c r="B209" s="264" t="s">
        <v>328</v>
      </c>
      <c r="C209" s="264"/>
      <c r="D209" s="264"/>
      <c r="E209" s="264"/>
      <c r="F209" s="264"/>
      <c r="G209" s="264"/>
      <c r="H209" s="264"/>
      <c r="I209" s="264"/>
      <c r="J209" s="264"/>
      <c r="K209" s="264"/>
      <c r="L209" s="264"/>
      <c r="M209" s="141"/>
      <c r="N209" s="159"/>
      <c r="Q209" s="5"/>
    </row>
    <row r="210" spans="2:28" ht="20.100000000000001" customHeight="1">
      <c r="B210" s="192" t="s">
        <v>319</v>
      </c>
      <c r="C210" s="193"/>
      <c r="D210" s="193"/>
      <c r="E210" s="193"/>
      <c r="F210" s="194"/>
      <c r="G210" s="259" t="s">
        <v>320</v>
      </c>
      <c r="H210" s="259"/>
      <c r="I210" s="259"/>
      <c r="J210" s="259"/>
      <c r="K210" s="259"/>
      <c r="L210" s="259"/>
      <c r="M210" s="143"/>
      <c r="N210" s="159"/>
    </row>
    <row r="211" spans="2:28" s="33" customFormat="1" ht="30" customHeight="1">
      <c r="B211" s="198"/>
      <c r="C211" s="199"/>
      <c r="D211" s="199"/>
      <c r="E211" s="199"/>
      <c r="F211" s="200"/>
      <c r="G211" s="259" t="s">
        <v>94</v>
      </c>
      <c r="H211" s="259"/>
      <c r="I211" s="259" t="s">
        <v>87</v>
      </c>
      <c r="J211" s="259"/>
      <c r="K211" s="259"/>
      <c r="L211" s="259"/>
      <c r="M211" s="143"/>
      <c r="N211" s="167" t="s">
        <v>316</v>
      </c>
      <c r="P211" s="8"/>
      <c r="Q211" s="8"/>
      <c r="R211" s="8"/>
      <c r="S211" s="8"/>
      <c r="T211" s="8"/>
      <c r="U211" s="8"/>
      <c r="V211" s="8"/>
      <c r="W211" s="8"/>
      <c r="X211" s="8"/>
      <c r="Y211" s="8"/>
      <c r="Z211" s="8"/>
      <c r="AA211" s="8"/>
      <c r="AB211" s="8"/>
    </row>
    <row r="212" spans="2:28" ht="30" customHeight="1">
      <c r="B212" s="252" t="s">
        <v>375</v>
      </c>
      <c r="C212" s="253"/>
      <c r="D212" s="253"/>
      <c r="E212" s="253"/>
      <c r="F212" s="254"/>
      <c r="G212" s="296"/>
      <c r="H212" s="296"/>
      <c r="I212" s="308"/>
      <c r="J212" s="308"/>
      <c r="K212" s="308"/>
      <c r="L212" s="308"/>
      <c r="M212" s="149"/>
      <c r="N212" s="156" t="str">
        <f>IF(G212=$W$3,G212&amp;":"&amp;I212,"")</f>
        <v/>
      </c>
      <c r="V212" s="33"/>
      <c r="W212" s="33"/>
      <c r="X212" s="33"/>
      <c r="Y212" s="33"/>
      <c r="Z212" s="33"/>
      <c r="AA212" s="33"/>
      <c r="AB212" s="33"/>
    </row>
    <row r="213" spans="2:28" ht="30" customHeight="1">
      <c r="B213" s="309" t="s">
        <v>346</v>
      </c>
      <c r="C213" s="310"/>
      <c r="D213" s="252" t="s">
        <v>370</v>
      </c>
      <c r="E213" s="253"/>
      <c r="F213" s="254"/>
      <c r="G213" s="296"/>
      <c r="H213" s="296"/>
      <c r="I213" s="324"/>
      <c r="J213" s="325"/>
      <c r="K213" s="325"/>
      <c r="L213" s="326"/>
      <c r="M213" s="149"/>
      <c r="N213" s="156" t="str">
        <f>IF(G213=$W$3,G213&amp;":"&amp;I213,"")</f>
        <v/>
      </c>
    </row>
    <row r="214" spans="2:28" ht="30" customHeight="1">
      <c r="B214" s="311"/>
      <c r="C214" s="312"/>
      <c r="D214" s="252" t="s">
        <v>371</v>
      </c>
      <c r="E214" s="253"/>
      <c r="F214" s="254"/>
      <c r="G214" s="296"/>
      <c r="H214" s="296"/>
      <c r="I214" s="308"/>
      <c r="J214" s="308"/>
      <c r="K214" s="308"/>
      <c r="L214" s="308"/>
      <c r="M214" s="149"/>
      <c r="N214" s="156" t="str">
        <f t="shared" ref="N214" si="7">IF(G214=$W$3,G214&amp;":"&amp;I214,"")</f>
        <v/>
      </c>
      <c r="P214" s="33"/>
      <c r="Q214" s="33"/>
      <c r="R214" s="33"/>
      <c r="S214" s="33"/>
      <c r="T214" s="33"/>
      <c r="U214" s="33"/>
    </row>
    <row r="215" spans="2:28" ht="9.9499999999999993" customHeight="1">
      <c r="C215" s="10"/>
      <c r="D215" s="10"/>
      <c r="E215" s="14"/>
      <c r="F215" s="10"/>
      <c r="G215" s="10"/>
      <c r="H215" s="10"/>
      <c r="I215" s="10"/>
      <c r="J215" s="10"/>
      <c r="K215" s="10"/>
      <c r="L215" s="10"/>
      <c r="M215" s="10"/>
      <c r="P215" s="30"/>
      <c r="Q215" s="30"/>
      <c r="R215" s="30"/>
      <c r="S215" s="30"/>
    </row>
    <row r="216" spans="2:28" ht="39.950000000000003" customHeight="1">
      <c r="B216" s="184" t="s">
        <v>347</v>
      </c>
      <c r="C216" s="184"/>
      <c r="D216" s="184"/>
      <c r="E216" s="184"/>
      <c r="F216" s="184"/>
      <c r="G216" s="184"/>
      <c r="H216" s="184"/>
      <c r="I216" s="184"/>
      <c r="J216" s="184"/>
      <c r="K216" s="184"/>
      <c r="L216" s="184"/>
      <c r="M216" s="141"/>
      <c r="N216" s="159"/>
    </row>
    <row r="217" spans="2:28" ht="30" customHeight="1">
      <c r="B217" s="206" t="s">
        <v>178</v>
      </c>
      <c r="C217" s="207"/>
      <c r="D217" s="207"/>
      <c r="E217" s="207"/>
      <c r="F217" s="208"/>
      <c r="G217" s="206" t="s">
        <v>282</v>
      </c>
      <c r="H217" s="207"/>
      <c r="I217" s="271" t="s">
        <v>160</v>
      </c>
      <c r="J217" s="272"/>
      <c r="K217" s="272"/>
      <c r="L217" s="273"/>
      <c r="M217" s="143"/>
      <c r="N217" s="167" t="s">
        <v>317</v>
      </c>
    </row>
    <row r="218" spans="2:28" ht="30" customHeight="1">
      <c r="B218" s="17"/>
      <c r="C218" s="218" t="s">
        <v>348</v>
      </c>
      <c r="D218" s="218"/>
      <c r="E218" s="218"/>
      <c r="F218" s="218"/>
      <c r="G218" s="269"/>
      <c r="H218" s="270"/>
      <c r="I218" s="313"/>
      <c r="J218" s="314"/>
      <c r="K218" s="314"/>
      <c r="L218" s="315"/>
      <c r="M218" s="142"/>
      <c r="N218" s="156" t="str">
        <f>IF(B218=$W$3,B218&amp;":"&amp;G218&amp;":"&amp;I218,"")</f>
        <v/>
      </c>
    </row>
    <row r="219" spans="2:28" ht="30" customHeight="1">
      <c r="B219" s="17"/>
      <c r="C219" s="218" t="s">
        <v>164</v>
      </c>
      <c r="D219" s="218"/>
      <c r="E219" s="218"/>
      <c r="F219" s="218"/>
      <c r="G219" s="269"/>
      <c r="H219" s="270"/>
      <c r="I219" s="316"/>
      <c r="J219" s="317"/>
      <c r="K219" s="317"/>
      <c r="L219" s="318"/>
      <c r="M219" s="142"/>
      <c r="N219" s="156" t="str">
        <f>IF(B219=$W$3,B219&amp;":"&amp;G219&amp;":"&amp;I218,"")</f>
        <v/>
      </c>
    </row>
    <row r="220" spans="2:28" ht="30" customHeight="1">
      <c r="B220" s="17"/>
      <c r="C220" s="218" t="s">
        <v>349</v>
      </c>
      <c r="D220" s="218"/>
      <c r="E220" s="218"/>
      <c r="F220" s="218"/>
      <c r="G220" s="269"/>
      <c r="H220" s="270"/>
      <c r="I220" s="316"/>
      <c r="J220" s="317"/>
      <c r="K220" s="317"/>
      <c r="L220" s="318"/>
      <c r="M220" s="142"/>
      <c r="N220" s="156" t="str">
        <f>IF(B220=$W$3,B220&amp;":"&amp;G220&amp;":"&amp;I218,"")</f>
        <v/>
      </c>
    </row>
    <row r="221" spans="2:28" ht="30" customHeight="1">
      <c r="B221" s="17"/>
      <c r="C221" s="218" t="s">
        <v>350</v>
      </c>
      <c r="D221" s="218"/>
      <c r="E221" s="218"/>
      <c r="F221" s="218"/>
      <c r="G221" s="269"/>
      <c r="H221" s="270"/>
      <c r="I221" s="316"/>
      <c r="J221" s="317"/>
      <c r="K221" s="317"/>
      <c r="L221" s="318"/>
      <c r="M221" s="142"/>
      <c r="N221" s="156" t="str">
        <f>IF(B221=$W$3,B221&amp;":"&amp;G221&amp;":"&amp;I218,"")</f>
        <v/>
      </c>
    </row>
    <row r="222" spans="2:28" ht="30" customHeight="1">
      <c r="B222" s="17"/>
      <c r="C222" s="218" t="s">
        <v>165</v>
      </c>
      <c r="D222" s="218"/>
      <c r="E222" s="218"/>
      <c r="F222" s="218"/>
      <c r="G222" s="269"/>
      <c r="H222" s="270"/>
      <c r="I222" s="319"/>
      <c r="J222" s="320"/>
      <c r="K222" s="320"/>
      <c r="L222" s="321"/>
      <c r="M222" s="142"/>
      <c r="N222" s="156" t="str">
        <f>IF(B222=$W$3,B222&amp;":"&amp;G222&amp;":"&amp;I218,"")</f>
        <v/>
      </c>
    </row>
    <row r="223" spans="2:28" ht="9.9499999999999993" customHeight="1">
      <c r="B223" s="14"/>
      <c r="C223" s="10"/>
      <c r="D223" s="10"/>
      <c r="E223" s="10"/>
      <c r="F223" s="10"/>
      <c r="G223" s="10"/>
      <c r="H223" s="10"/>
      <c r="I223" s="10"/>
      <c r="J223" s="10"/>
      <c r="K223" s="10"/>
      <c r="L223" s="10"/>
      <c r="M223" s="10"/>
    </row>
    <row r="224" spans="2:28" ht="30" customHeight="1">
      <c r="B224" s="184" t="s">
        <v>363</v>
      </c>
      <c r="C224" s="184"/>
      <c r="D224" s="184"/>
      <c r="E224" s="184"/>
      <c r="F224" s="184"/>
      <c r="G224" s="184"/>
      <c r="H224" s="184"/>
      <c r="I224" s="184"/>
      <c r="J224" s="184"/>
      <c r="K224" s="184"/>
      <c r="L224" s="184"/>
      <c r="M224" s="141"/>
      <c r="N224" s="159"/>
    </row>
    <row r="225" spans="2:28" ht="20.100000000000001" customHeight="1">
      <c r="B225" s="209" t="s">
        <v>284</v>
      </c>
      <c r="C225" s="209"/>
      <c r="D225" s="209"/>
      <c r="E225" s="209"/>
      <c r="F225" s="210" t="s">
        <v>83</v>
      </c>
      <c r="G225" s="210"/>
      <c r="H225" s="210"/>
      <c r="I225" s="210"/>
      <c r="J225" s="210"/>
      <c r="K225" s="210"/>
      <c r="L225" s="210"/>
      <c r="M225" s="148"/>
      <c r="N225" s="167" t="s">
        <v>318</v>
      </c>
      <c r="Q225" s="31"/>
      <c r="R225" s="32"/>
    </row>
    <row r="226" spans="2:28" ht="99.95" customHeight="1">
      <c r="B226" s="216"/>
      <c r="C226" s="216"/>
      <c r="D226" s="216"/>
      <c r="E226" s="216"/>
      <c r="F226" s="216"/>
      <c r="G226" s="216"/>
      <c r="H226" s="216"/>
      <c r="I226" s="216"/>
      <c r="J226" s="216"/>
      <c r="K226" s="216"/>
      <c r="L226" s="216"/>
      <c r="M226" s="145"/>
      <c r="N226" s="168" t="str">
        <f>B226&amp;"："&amp;F226</f>
        <v>：</v>
      </c>
    </row>
    <row r="227" spans="2:28" ht="9.9499999999999993" customHeight="1">
      <c r="B227" s="10"/>
      <c r="C227" s="10"/>
      <c r="D227" s="10"/>
      <c r="E227" s="14"/>
      <c r="F227" s="10"/>
      <c r="G227" s="10"/>
      <c r="H227" s="10"/>
      <c r="I227" s="10"/>
      <c r="J227" s="10"/>
      <c r="K227" s="10"/>
      <c r="L227" s="10"/>
      <c r="M227" s="10"/>
      <c r="Q227" s="65"/>
      <c r="R227" s="65"/>
      <c r="S227" s="66"/>
    </row>
    <row r="228" spans="2:28" ht="9.9499999999999993" customHeight="1">
      <c r="B228" s="10"/>
      <c r="C228" s="10"/>
      <c r="D228" s="10"/>
      <c r="E228" s="14"/>
      <c r="F228" s="10"/>
      <c r="G228" s="10"/>
      <c r="H228" s="10"/>
      <c r="I228" s="10"/>
      <c r="J228" s="10"/>
      <c r="K228" s="10"/>
      <c r="L228" s="10"/>
      <c r="M228" s="10"/>
      <c r="Q228" s="65"/>
      <c r="R228" s="65"/>
      <c r="S228" s="66"/>
    </row>
    <row r="229" spans="2:28" ht="30" customHeight="1">
      <c r="B229" s="215" t="s">
        <v>196</v>
      </c>
      <c r="C229" s="215"/>
      <c r="D229" s="215"/>
      <c r="E229" s="215"/>
      <c r="F229" s="215"/>
      <c r="G229" s="215"/>
      <c r="H229" s="215"/>
      <c r="I229" s="215"/>
      <c r="J229" s="215"/>
      <c r="K229" s="215"/>
      <c r="L229" s="35"/>
      <c r="M229" s="35"/>
      <c r="N229" s="162"/>
      <c r="O229" s="34"/>
      <c r="Q229" s="5"/>
    </row>
    <row r="230" spans="2:28" ht="30" customHeight="1">
      <c r="B230" s="184" t="s">
        <v>285</v>
      </c>
      <c r="C230" s="184"/>
      <c r="D230" s="184"/>
      <c r="E230" s="184"/>
      <c r="F230" s="184"/>
      <c r="G230" s="184"/>
      <c r="H230" s="184"/>
      <c r="I230" s="184"/>
      <c r="J230" s="184"/>
      <c r="K230" s="184"/>
      <c r="L230" s="184"/>
      <c r="M230" s="141"/>
      <c r="N230" s="167"/>
      <c r="Q230" s="5"/>
    </row>
    <row r="231" spans="2:28" ht="30" customHeight="1">
      <c r="B231" s="206" t="s">
        <v>179</v>
      </c>
      <c r="C231" s="207"/>
      <c r="D231" s="207"/>
      <c r="E231" s="207"/>
      <c r="F231" s="208"/>
      <c r="G231" s="209" t="s">
        <v>153</v>
      </c>
      <c r="H231" s="209"/>
      <c r="I231" s="209"/>
      <c r="J231" s="209"/>
      <c r="K231" s="209"/>
      <c r="L231" s="209"/>
      <c r="M231" s="141"/>
      <c r="N231" s="167" t="s">
        <v>302</v>
      </c>
    </row>
    <row r="232" spans="2:28" s="33" customFormat="1" ht="20.100000000000001" customHeight="1">
      <c r="B232" s="17"/>
      <c r="C232" s="217" t="s">
        <v>16</v>
      </c>
      <c r="D232" s="217"/>
      <c r="E232" s="217"/>
      <c r="F232" s="217"/>
      <c r="G232" s="216"/>
      <c r="H232" s="216"/>
      <c r="I232" s="216"/>
      <c r="J232" s="216"/>
      <c r="K232" s="216"/>
      <c r="L232" s="216"/>
      <c r="M232" s="145"/>
      <c r="N232" s="156" t="str">
        <f>IF(B232=$W$3,B232&amp;":"&amp;G232,"")</f>
        <v/>
      </c>
      <c r="P232" s="8"/>
      <c r="Q232" s="8"/>
      <c r="R232" s="8"/>
      <c r="S232" s="8"/>
      <c r="T232" s="8"/>
      <c r="U232" s="8"/>
      <c r="V232" s="8"/>
      <c r="W232" s="8"/>
      <c r="X232" s="8"/>
      <c r="Y232" s="8"/>
      <c r="Z232" s="8"/>
      <c r="AA232" s="8"/>
      <c r="AB232" s="8"/>
    </row>
    <row r="233" spans="2:28" ht="20.100000000000001" customHeight="1">
      <c r="B233" s="17"/>
      <c r="C233" s="217" t="s">
        <v>181</v>
      </c>
      <c r="D233" s="217"/>
      <c r="E233" s="217"/>
      <c r="F233" s="217"/>
      <c r="G233" s="216"/>
      <c r="H233" s="216"/>
      <c r="I233" s="216"/>
      <c r="J233" s="216"/>
      <c r="K233" s="216"/>
      <c r="L233" s="216"/>
      <c r="M233" s="145"/>
      <c r="N233" s="156" t="str">
        <f>IF(B233=$W$3,B233&amp;":"&amp;G232,"")</f>
        <v/>
      </c>
      <c r="V233" s="33"/>
      <c r="W233" s="33"/>
      <c r="X233" s="33"/>
      <c r="Y233" s="33"/>
      <c r="Z233" s="33"/>
      <c r="AA233" s="33"/>
      <c r="AB233" s="33"/>
    </row>
    <row r="234" spans="2:28" ht="20.100000000000001" customHeight="1">
      <c r="B234" s="17"/>
      <c r="C234" s="217" t="s">
        <v>182</v>
      </c>
      <c r="D234" s="217"/>
      <c r="E234" s="217"/>
      <c r="F234" s="217"/>
      <c r="G234" s="216"/>
      <c r="H234" s="216"/>
      <c r="I234" s="216"/>
      <c r="J234" s="216"/>
      <c r="K234" s="216"/>
      <c r="L234" s="216"/>
      <c r="M234" s="145"/>
      <c r="N234" s="156" t="str">
        <f>IF(B234=$W$3,B234&amp;":"&amp;G232,"")</f>
        <v/>
      </c>
      <c r="P234" s="33"/>
      <c r="Q234" s="33"/>
      <c r="R234" s="33"/>
      <c r="S234" s="33"/>
      <c r="T234" s="33"/>
      <c r="U234" s="33"/>
    </row>
    <row r="235" spans="2:28" ht="20.100000000000001" customHeight="1">
      <c r="B235" s="17"/>
      <c r="C235" s="217" t="s">
        <v>183</v>
      </c>
      <c r="D235" s="217"/>
      <c r="E235" s="217"/>
      <c r="F235" s="217"/>
      <c r="G235" s="216"/>
      <c r="H235" s="216"/>
      <c r="I235" s="216"/>
      <c r="J235" s="216"/>
      <c r="K235" s="216"/>
      <c r="L235" s="216"/>
      <c r="M235" s="145"/>
      <c r="N235" s="156" t="str">
        <f>IF(B235=$W$3,B235&amp;":"&amp;G232,"")</f>
        <v/>
      </c>
    </row>
    <row r="236" spans="2:28" ht="9.9499999999999993" customHeight="1">
      <c r="B236" s="3"/>
      <c r="C236" s="3"/>
      <c r="D236" s="3"/>
      <c r="E236" s="3"/>
      <c r="F236" s="3"/>
      <c r="G236" s="3"/>
      <c r="H236" s="3"/>
      <c r="I236" s="3"/>
      <c r="J236" s="3"/>
      <c r="K236" s="3"/>
      <c r="L236" s="10"/>
      <c r="M236" s="10"/>
    </row>
    <row r="237" spans="2:28" ht="30" customHeight="1">
      <c r="B237" s="264" t="s">
        <v>341</v>
      </c>
      <c r="C237" s="264"/>
      <c r="D237" s="264"/>
      <c r="E237" s="264"/>
      <c r="F237" s="264"/>
      <c r="G237" s="264"/>
      <c r="H237" s="264"/>
      <c r="I237" s="264"/>
      <c r="J237" s="264"/>
      <c r="K237" s="264"/>
      <c r="L237" s="264"/>
      <c r="M237" s="141"/>
      <c r="N237" s="159"/>
    </row>
    <row r="238" spans="2:28" ht="30" customHeight="1">
      <c r="B238" s="206" t="s">
        <v>180</v>
      </c>
      <c r="C238" s="207"/>
      <c r="D238" s="207"/>
      <c r="E238" s="208"/>
      <c r="F238" s="209" t="s">
        <v>100</v>
      </c>
      <c r="G238" s="209"/>
      <c r="H238" s="209"/>
      <c r="I238" s="209"/>
      <c r="J238" s="209"/>
      <c r="K238" s="209"/>
      <c r="L238" s="209"/>
      <c r="M238" s="141"/>
      <c r="N238" s="167" t="s">
        <v>303</v>
      </c>
    </row>
    <row r="239" spans="2:28" ht="30" customHeight="1">
      <c r="B239" s="17"/>
      <c r="C239" s="261" t="s">
        <v>353</v>
      </c>
      <c r="D239" s="262"/>
      <c r="E239" s="262"/>
      <c r="F239" s="191"/>
      <c r="G239" s="191"/>
      <c r="H239" s="191"/>
      <c r="I239" s="191"/>
      <c r="J239" s="191"/>
      <c r="K239" s="191"/>
      <c r="L239" s="191"/>
      <c r="M239" s="150"/>
      <c r="N239" s="156" t="str">
        <f>IF(B239=$W$3,B239&amp;":"&amp;F239,"")</f>
        <v/>
      </c>
      <c r="Q239" s="31"/>
      <c r="R239" s="32"/>
    </row>
    <row r="240" spans="2:28" ht="30" customHeight="1">
      <c r="B240" s="17"/>
      <c r="C240" s="261" t="s">
        <v>354</v>
      </c>
      <c r="D240" s="262"/>
      <c r="E240" s="262"/>
      <c r="F240" s="191"/>
      <c r="G240" s="191"/>
      <c r="H240" s="191"/>
      <c r="I240" s="191"/>
      <c r="J240" s="191"/>
      <c r="K240" s="191"/>
      <c r="L240" s="191"/>
      <c r="M240" s="150"/>
      <c r="N240" s="156" t="str">
        <f>IF(B240=$W$3,B240&amp;":"&amp;F239,"")</f>
        <v/>
      </c>
    </row>
    <row r="241" spans="2:18" ht="50.1" customHeight="1">
      <c r="B241" s="17"/>
      <c r="C241" s="261" t="s">
        <v>351</v>
      </c>
      <c r="D241" s="262"/>
      <c r="E241" s="262"/>
      <c r="F241" s="191"/>
      <c r="G241" s="191"/>
      <c r="H241" s="191"/>
      <c r="I241" s="191"/>
      <c r="J241" s="191"/>
      <c r="K241" s="191"/>
      <c r="L241" s="191"/>
      <c r="M241" s="150"/>
      <c r="N241" s="156" t="str">
        <f>IF(B241=$W$3,B241&amp;":"&amp;F239,"")</f>
        <v/>
      </c>
      <c r="Q241" s="31"/>
      <c r="R241" s="32"/>
    </row>
    <row r="242" spans="2:18" ht="50.1" customHeight="1">
      <c r="B242" s="17"/>
      <c r="C242" s="261" t="s">
        <v>352</v>
      </c>
      <c r="D242" s="262"/>
      <c r="E242" s="262"/>
      <c r="F242" s="191"/>
      <c r="G242" s="191"/>
      <c r="H242" s="191"/>
      <c r="I242" s="191"/>
      <c r="J242" s="191"/>
      <c r="K242" s="191"/>
      <c r="L242" s="191"/>
      <c r="M242" s="150"/>
      <c r="N242" s="156" t="str">
        <f>IF(B242=$W$3,B242&amp;":"&amp;F239,"")</f>
        <v/>
      </c>
    </row>
    <row r="243" spans="2:18" ht="30" customHeight="1">
      <c r="B243" s="17"/>
      <c r="C243" s="263" t="s">
        <v>15</v>
      </c>
      <c r="D243" s="263"/>
      <c r="E243" s="263"/>
      <c r="F243" s="191"/>
      <c r="G243" s="191"/>
      <c r="H243" s="191"/>
      <c r="I243" s="191"/>
      <c r="J243" s="191"/>
      <c r="K243" s="191"/>
      <c r="L243" s="191"/>
      <c r="M243" s="150"/>
      <c r="N243" s="156" t="str">
        <f>IF(B243=$W$3,B243&amp;":"&amp;F239,"")</f>
        <v/>
      </c>
    </row>
    <row r="244" spans="2:18" ht="9.9499999999999993" customHeight="1">
      <c r="C244" s="9"/>
      <c r="D244" s="9"/>
      <c r="E244" s="9"/>
      <c r="F244" s="9"/>
      <c r="G244" s="9"/>
      <c r="H244" s="9"/>
      <c r="I244" s="9"/>
      <c r="J244" s="9"/>
      <c r="K244" s="9"/>
      <c r="L244" s="9"/>
      <c r="M244" s="9"/>
      <c r="Q244" s="5"/>
    </row>
    <row r="245" spans="2:18" ht="30" customHeight="1">
      <c r="B245" s="215" t="s">
        <v>322</v>
      </c>
      <c r="C245" s="215"/>
      <c r="D245" s="215"/>
      <c r="E245" s="215"/>
      <c r="F245" s="215"/>
      <c r="G245" s="215"/>
      <c r="H245" s="215"/>
      <c r="I245" s="215"/>
      <c r="J245" s="215"/>
      <c r="K245" s="215"/>
      <c r="L245" s="9"/>
      <c r="M245" s="9"/>
      <c r="O245" s="34"/>
      <c r="Q245" s="5"/>
    </row>
    <row r="246" spans="2:18" ht="30" customHeight="1">
      <c r="B246" s="184" t="s">
        <v>321</v>
      </c>
      <c r="C246" s="184"/>
      <c r="D246" s="184"/>
      <c r="E246" s="184"/>
      <c r="F246" s="184"/>
      <c r="G246" s="184"/>
      <c r="H246" s="184"/>
      <c r="I246" s="184"/>
      <c r="J246" s="184"/>
      <c r="K246" s="184"/>
      <c r="L246" s="184"/>
      <c r="M246" s="141"/>
      <c r="N246" s="167" t="s">
        <v>304</v>
      </c>
    </row>
    <row r="247" spans="2:18" ht="30" customHeight="1">
      <c r="B247" s="235" t="s">
        <v>26</v>
      </c>
      <c r="C247" s="260"/>
      <c r="D247" s="205"/>
      <c r="E247" s="205"/>
      <c r="F247" s="205"/>
      <c r="G247" s="205"/>
      <c r="H247" s="205"/>
      <c r="I247" s="205"/>
      <c r="J247" s="205"/>
      <c r="K247" s="205"/>
      <c r="L247" s="205"/>
      <c r="M247" s="151"/>
      <c r="N247" s="156">
        <f>D247</f>
        <v>0</v>
      </c>
    </row>
    <row r="248" spans="2:18" ht="30" customHeight="1">
      <c r="B248" s="235" t="s">
        <v>84</v>
      </c>
      <c r="C248" s="260"/>
      <c r="D248" s="205"/>
      <c r="E248" s="205"/>
      <c r="F248" s="205"/>
      <c r="G248" s="205"/>
      <c r="H248" s="205"/>
      <c r="I248" s="205"/>
      <c r="J248" s="205"/>
      <c r="K248" s="205"/>
      <c r="L248" s="205"/>
      <c r="M248" s="151"/>
      <c r="N248" s="156">
        <f t="shared" ref="N248:N251" si="8">D248</f>
        <v>0</v>
      </c>
      <c r="Q248" s="31"/>
      <c r="R248" s="32"/>
    </row>
    <row r="249" spans="2:18" ht="30" customHeight="1">
      <c r="B249" s="231" t="s">
        <v>28</v>
      </c>
      <c r="C249" s="231"/>
      <c r="D249" s="205"/>
      <c r="E249" s="205"/>
      <c r="F249" s="205"/>
      <c r="G249" s="205"/>
      <c r="H249" s="205"/>
      <c r="I249" s="205"/>
      <c r="J249" s="205"/>
      <c r="K249" s="205"/>
      <c r="L249" s="205"/>
      <c r="M249" s="151"/>
      <c r="N249" s="156">
        <f t="shared" si="8"/>
        <v>0</v>
      </c>
      <c r="Q249" s="31"/>
      <c r="R249" s="32"/>
    </row>
    <row r="250" spans="2:18" ht="30" customHeight="1">
      <c r="B250" s="231" t="s">
        <v>259</v>
      </c>
      <c r="C250" s="231"/>
      <c r="D250" s="205"/>
      <c r="E250" s="205"/>
      <c r="F250" s="205"/>
      <c r="G250" s="205"/>
      <c r="H250" s="205"/>
      <c r="I250" s="205"/>
      <c r="J250" s="205"/>
      <c r="K250" s="205"/>
      <c r="L250" s="205"/>
      <c r="M250" s="151"/>
      <c r="N250" s="156">
        <f t="shared" si="8"/>
        <v>0</v>
      </c>
    </row>
    <row r="251" spans="2:18" ht="30" customHeight="1">
      <c r="B251" s="235" t="s">
        <v>38</v>
      </c>
      <c r="C251" s="260"/>
      <c r="D251" s="205"/>
      <c r="E251" s="205"/>
      <c r="F251" s="205"/>
      <c r="G251" s="205"/>
      <c r="H251" s="205"/>
      <c r="I251" s="205"/>
      <c r="J251" s="205"/>
      <c r="K251" s="205"/>
      <c r="L251" s="205"/>
      <c r="M251" s="151"/>
      <c r="N251" s="156">
        <f t="shared" si="8"/>
        <v>0</v>
      </c>
    </row>
    <row r="252" spans="2:18" ht="9.9499999999999993" customHeight="1">
      <c r="B252" s="9"/>
      <c r="C252" s="9"/>
      <c r="D252" s="9"/>
      <c r="E252" s="9"/>
      <c r="F252" s="9"/>
      <c r="G252" s="9"/>
      <c r="H252" s="9"/>
      <c r="I252" s="9"/>
      <c r="J252" s="9"/>
      <c r="K252" s="9"/>
      <c r="L252" s="9"/>
      <c r="M252" s="9"/>
    </row>
    <row r="253" spans="2:18" ht="30" customHeight="1">
      <c r="B253" s="215" t="s">
        <v>287</v>
      </c>
      <c r="C253" s="215"/>
      <c r="D253" s="215"/>
      <c r="E253" s="215"/>
      <c r="F253" s="215"/>
      <c r="G253" s="215"/>
      <c r="H253" s="215"/>
      <c r="I253" s="215"/>
      <c r="J253" s="215"/>
      <c r="K253" s="215"/>
      <c r="L253" s="9"/>
      <c r="M253" s="9"/>
    </row>
    <row r="254" spans="2:18" ht="39.950000000000003" customHeight="1">
      <c r="B254" s="184" t="s">
        <v>340</v>
      </c>
      <c r="C254" s="184"/>
      <c r="D254" s="184"/>
      <c r="E254" s="184"/>
      <c r="F254" s="184"/>
      <c r="G254" s="184"/>
      <c r="H254" s="184"/>
      <c r="I254" s="184"/>
      <c r="J254" s="184"/>
      <c r="K254" s="184"/>
      <c r="L254" s="184"/>
      <c r="M254" s="141"/>
      <c r="N254" s="166" t="s">
        <v>305</v>
      </c>
    </row>
    <row r="255" spans="2:18" ht="20.100000000000001" customHeight="1">
      <c r="B255" s="48"/>
      <c r="C255" s="202" t="s">
        <v>40</v>
      </c>
      <c r="D255" s="203"/>
      <c r="E255" s="203"/>
      <c r="F255" s="203"/>
      <c r="G255" s="203"/>
      <c r="H255" s="203"/>
      <c r="I255" s="203"/>
      <c r="J255" s="203"/>
      <c r="K255" s="203"/>
      <c r="L255" s="204"/>
      <c r="M255" s="4"/>
      <c r="N255" s="156" t="str">
        <f>IF(B255=$W$3,B255,"")</f>
        <v/>
      </c>
    </row>
    <row r="256" spans="2:18" ht="20.100000000000001" customHeight="1">
      <c r="B256" s="17"/>
      <c r="C256" s="202" t="s">
        <v>70</v>
      </c>
      <c r="D256" s="203"/>
      <c r="E256" s="203"/>
      <c r="F256" s="203"/>
      <c r="G256" s="203"/>
      <c r="H256" s="203"/>
      <c r="I256" s="203"/>
      <c r="J256" s="203"/>
      <c r="K256" s="203"/>
      <c r="L256" s="204"/>
      <c r="M256" s="4"/>
      <c r="N256" s="156" t="str">
        <f t="shared" ref="N256:N269" si="9">IF(B256=$W$3,B256,"")</f>
        <v/>
      </c>
    </row>
    <row r="257" spans="2:14" ht="20.100000000000001" customHeight="1">
      <c r="B257" s="17"/>
      <c r="C257" s="202" t="s">
        <v>323</v>
      </c>
      <c r="D257" s="203"/>
      <c r="E257" s="203"/>
      <c r="F257" s="203"/>
      <c r="G257" s="203"/>
      <c r="H257" s="203"/>
      <c r="I257" s="203"/>
      <c r="J257" s="203"/>
      <c r="K257" s="203"/>
      <c r="L257" s="204"/>
      <c r="M257" s="4"/>
      <c r="N257" s="156" t="str">
        <f t="shared" si="9"/>
        <v/>
      </c>
    </row>
    <row r="258" spans="2:14" ht="20.100000000000001" customHeight="1">
      <c r="B258" s="17"/>
      <c r="C258" s="202" t="s">
        <v>324</v>
      </c>
      <c r="D258" s="203"/>
      <c r="E258" s="203"/>
      <c r="F258" s="203"/>
      <c r="G258" s="203"/>
      <c r="H258" s="203"/>
      <c r="I258" s="203"/>
      <c r="J258" s="203"/>
      <c r="K258" s="203"/>
      <c r="L258" s="204"/>
      <c r="M258" s="4"/>
      <c r="N258" s="156" t="str">
        <f t="shared" si="9"/>
        <v/>
      </c>
    </row>
    <row r="259" spans="2:14" ht="20.100000000000001" customHeight="1">
      <c r="B259" s="17"/>
      <c r="C259" s="202" t="s">
        <v>176</v>
      </c>
      <c r="D259" s="203"/>
      <c r="E259" s="203"/>
      <c r="F259" s="203"/>
      <c r="G259" s="203"/>
      <c r="H259" s="203"/>
      <c r="I259" s="203"/>
      <c r="J259" s="203"/>
      <c r="K259" s="203"/>
      <c r="L259" s="204"/>
      <c r="M259" s="4"/>
      <c r="N259" s="156" t="str">
        <f t="shared" si="9"/>
        <v/>
      </c>
    </row>
    <row r="260" spans="2:14" ht="20.100000000000001" customHeight="1">
      <c r="B260" s="17"/>
      <c r="C260" s="202" t="s">
        <v>71</v>
      </c>
      <c r="D260" s="203"/>
      <c r="E260" s="203"/>
      <c r="F260" s="203"/>
      <c r="G260" s="203"/>
      <c r="H260" s="203"/>
      <c r="I260" s="203"/>
      <c r="J260" s="203"/>
      <c r="K260" s="203"/>
      <c r="L260" s="204"/>
      <c r="M260" s="4"/>
      <c r="N260" s="156" t="str">
        <f t="shared" si="9"/>
        <v/>
      </c>
    </row>
    <row r="261" spans="2:14" ht="20.100000000000001" customHeight="1">
      <c r="B261" s="17"/>
      <c r="C261" s="202" t="s">
        <v>72</v>
      </c>
      <c r="D261" s="203"/>
      <c r="E261" s="203"/>
      <c r="F261" s="203"/>
      <c r="G261" s="203"/>
      <c r="H261" s="203"/>
      <c r="I261" s="203"/>
      <c r="J261" s="203"/>
      <c r="K261" s="203"/>
      <c r="L261" s="204"/>
      <c r="M261" s="4"/>
      <c r="N261" s="156" t="str">
        <f t="shared" si="9"/>
        <v/>
      </c>
    </row>
    <row r="262" spans="2:14" ht="20.100000000000001" customHeight="1">
      <c r="B262" s="17"/>
      <c r="C262" s="202" t="s">
        <v>73</v>
      </c>
      <c r="D262" s="203"/>
      <c r="E262" s="203"/>
      <c r="F262" s="203"/>
      <c r="G262" s="203"/>
      <c r="H262" s="203"/>
      <c r="I262" s="203"/>
      <c r="J262" s="203"/>
      <c r="K262" s="203"/>
      <c r="L262" s="204"/>
      <c r="M262" s="4"/>
      <c r="N262" s="156" t="str">
        <f t="shared" si="9"/>
        <v/>
      </c>
    </row>
    <row r="263" spans="2:14" ht="20.100000000000001" customHeight="1">
      <c r="B263" s="17"/>
      <c r="C263" s="202" t="s">
        <v>22</v>
      </c>
      <c r="D263" s="203"/>
      <c r="E263" s="203"/>
      <c r="F263" s="203"/>
      <c r="G263" s="203"/>
      <c r="H263" s="203"/>
      <c r="I263" s="203"/>
      <c r="J263" s="203"/>
      <c r="K263" s="203"/>
      <c r="L263" s="204"/>
      <c r="M263" s="4"/>
      <c r="N263" s="156" t="str">
        <f t="shared" si="9"/>
        <v/>
      </c>
    </row>
    <row r="264" spans="2:14" ht="20.100000000000001" customHeight="1">
      <c r="B264" s="17"/>
      <c r="C264" s="202" t="s">
        <v>23</v>
      </c>
      <c r="D264" s="203"/>
      <c r="E264" s="203"/>
      <c r="F264" s="203"/>
      <c r="G264" s="203"/>
      <c r="H264" s="203"/>
      <c r="I264" s="203"/>
      <c r="J264" s="203"/>
      <c r="K264" s="203"/>
      <c r="L264" s="204"/>
      <c r="M264" s="4"/>
      <c r="N264" s="156" t="str">
        <f t="shared" si="9"/>
        <v/>
      </c>
    </row>
    <row r="265" spans="2:14" ht="20.100000000000001" customHeight="1">
      <c r="B265" s="17"/>
      <c r="C265" s="202" t="s">
        <v>185</v>
      </c>
      <c r="D265" s="203"/>
      <c r="E265" s="203"/>
      <c r="F265" s="203"/>
      <c r="G265" s="203"/>
      <c r="H265" s="203"/>
      <c r="I265" s="203"/>
      <c r="J265" s="203"/>
      <c r="K265" s="203"/>
      <c r="L265" s="204"/>
      <c r="M265" s="4"/>
      <c r="N265" s="156" t="str">
        <f t="shared" si="9"/>
        <v/>
      </c>
    </row>
    <row r="266" spans="2:14" ht="20.100000000000001" customHeight="1">
      <c r="B266" s="17"/>
      <c r="C266" s="202" t="s">
        <v>95</v>
      </c>
      <c r="D266" s="203"/>
      <c r="E266" s="203"/>
      <c r="F266" s="203"/>
      <c r="G266" s="203"/>
      <c r="H266" s="203"/>
      <c r="I266" s="203"/>
      <c r="J266" s="203"/>
      <c r="K266" s="203"/>
      <c r="L266" s="204"/>
      <c r="M266" s="4"/>
      <c r="N266" s="156" t="str">
        <f t="shared" si="9"/>
        <v/>
      </c>
    </row>
    <row r="267" spans="2:14" ht="20.100000000000001" customHeight="1">
      <c r="B267" s="17"/>
      <c r="C267" s="202" t="s">
        <v>24</v>
      </c>
      <c r="D267" s="203"/>
      <c r="E267" s="203"/>
      <c r="F267" s="203"/>
      <c r="G267" s="203"/>
      <c r="H267" s="203"/>
      <c r="I267" s="203"/>
      <c r="J267" s="203"/>
      <c r="K267" s="203"/>
      <c r="L267" s="204"/>
      <c r="M267" s="4"/>
      <c r="N267" s="156" t="str">
        <f t="shared" si="9"/>
        <v/>
      </c>
    </row>
    <row r="268" spans="2:14" ht="20.100000000000001" customHeight="1">
      <c r="B268" s="17"/>
      <c r="C268" s="202" t="s">
        <v>85</v>
      </c>
      <c r="D268" s="203"/>
      <c r="E268" s="203"/>
      <c r="F268" s="203"/>
      <c r="G268" s="203"/>
      <c r="H268" s="203"/>
      <c r="I268" s="203"/>
      <c r="J268" s="203"/>
      <c r="K268" s="203"/>
      <c r="L268" s="204"/>
      <c r="M268" s="4"/>
      <c r="N268" s="156" t="str">
        <f t="shared" si="9"/>
        <v/>
      </c>
    </row>
    <row r="269" spans="2:14" ht="20.100000000000001" customHeight="1">
      <c r="B269" s="17"/>
      <c r="C269" s="211" t="s">
        <v>74</v>
      </c>
      <c r="D269" s="212"/>
      <c r="E269" s="212"/>
      <c r="F269" s="212"/>
      <c r="G269" s="212"/>
      <c r="H269" s="212"/>
      <c r="I269" s="212"/>
      <c r="J269" s="212"/>
      <c r="K269" s="212"/>
      <c r="L269" s="213"/>
      <c r="M269" s="4"/>
      <c r="N269" s="156" t="str">
        <f t="shared" si="9"/>
        <v/>
      </c>
    </row>
    <row r="270" spans="2:14" ht="20.100000000000001" customHeight="1">
      <c r="B270" s="186" t="s">
        <v>25</v>
      </c>
      <c r="C270" s="205"/>
      <c r="D270" s="205"/>
      <c r="E270" s="205"/>
      <c r="F270" s="205"/>
      <c r="G270" s="205"/>
      <c r="H270" s="205"/>
      <c r="I270" s="205"/>
      <c r="J270" s="205"/>
      <c r="K270" s="205"/>
      <c r="L270" s="205"/>
      <c r="M270" s="151"/>
      <c r="N270" s="183">
        <f>C270</f>
        <v>0</v>
      </c>
    </row>
    <row r="271" spans="2:14" ht="20.100000000000001" customHeight="1">
      <c r="B271" s="187"/>
      <c r="C271" s="205"/>
      <c r="D271" s="205"/>
      <c r="E271" s="205"/>
      <c r="F271" s="205"/>
      <c r="G271" s="205"/>
      <c r="H271" s="205"/>
      <c r="I271" s="205"/>
      <c r="J271" s="205"/>
      <c r="K271" s="205"/>
      <c r="L271" s="205"/>
      <c r="M271" s="151"/>
      <c r="N271" s="183"/>
    </row>
    <row r="272" spans="2:14" ht="20.100000000000001" customHeight="1">
      <c r="B272" s="187"/>
      <c r="C272" s="205"/>
      <c r="D272" s="205"/>
      <c r="E272" s="205"/>
      <c r="F272" s="205"/>
      <c r="G272" s="205"/>
      <c r="H272" s="205"/>
      <c r="I272" s="205"/>
      <c r="J272" s="205"/>
      <c r="K272" s="205"/>
      <c r="L272" s="205"/>
      <c r="M272" s="151"/>
      <c r="N272" s="183"/>
    </row>
    <row r="273" spans="2:19" ht="20.100000000000001" customHeight="1">
      <c r="B273" s="187"/>
      <c r="C273" s="205"/>
      <c r="D273" s="205"/>
      <c r="E273" s="205"/>
      <c r="F273" s="205"/>
      <c r="G273" s="205"/>
      <c r="H273" s="205"/>
      <c r="I273" s="205"/>
      <c r="J273" s="205"/>
      <c r="K273" s="205"/>
      <c r="L273" s="205"/>
      <c r="M273" s="151"/>
      <c r="N273" s="183"/>
    </row>
    <row r="274" spans="2:19" ht="20.100000000000001" customHeight="1">
      <c r="B274" s="188"/>
      <c r="C274" s="205"/>
      <c r="D274" s="205"/>
      <c r="E274" s="205"/>
      <c r="F274" s="205"/>
      <c r="G274" s="205"/>
      <c r="H274" s="205"/>
      <c r="I274" s="205"/>
      <c r="J274" s="205"/>
      <c r="K274" s="205"/>
      <c r="L274" s="205"/>
      <c r="M274" s="151"/>
      <c r="N274" s="183"/>
    </row>
    <row r="275" spans="2:19" ht="9.9499999999999993" customHeight="1">
      <c r="B275" s="34"/>
      <c r="C275" s="3"/>
      <c r="D275" s="3"/>
      <c r="E275" s="3"/>
      <c r="F275" s="3"/>
      <c r="G275" s="3"/>
      <c r="H275" s="3"/>
      <c r="I275" s="3"/>
      <c r="J275" s="3"/>
      <c r="K275" s="3"/>
      <c r="L275" s="4"/>
      <c r="M275" s="4"/>
      <c r="N275" s="163"/>
    </row>
    <row r="276" spans="2:19" ht="30" customHeight="1">
      <c r="B276" s="215" t="s">
        <v>101</v>
      </c>
      <c r="C276" s="215"/>
      <c r="D276" s="215"/>
      <c r="E276" s="215"/>
      <c r="F276" s="215"/>
      <c r="G276" s="215"/>
      <c r="H276" s="215"/>
      <c r="I276" s="215"/>
      <c r="J276" s="215"/>
      <c r="K276" s="215"/>
      <c r="L276" s="9"/>
      <c r="M276" s="9"/>
    </row>
    <row r="277" spans="2:19" ht="30" customHeight="1">
      <c r="B277" s="184" t="s">
        <v>332</v>
      </c>
      <c r="C277" s="184"/>
      <c r="D277" s="184"/>
      <c r="E277" s="184"/>
      <c r="F277" s="184"/>
      <c r="G277" s="184"/>
      <c r="H277" s="184"/>
      <c r="I277" s="184"/>
      <c r="J277" s="184"/>
      <c r="K277" s="184"/>
      <c r="L277" s="184"/>
      <c r="M277" s="141"/>
      <c r="N277" s="166" t="s">
        <v>306</v>
      </c>
    </row>
    <row r="278" spans="2:19" ht="20.100000000000001" customHeight="1">
      <c r="B278" s="17"/>
      <c r="C278" s="214" t="s">
        <v>75</v>
      </c>
      <c r="D278" s="214"/>
      <c r="E278" s="214"/>
      <c r="F278" s="214"/>
      <c r="G278" s="214"/>
      <c r="H278" s="214"/>
      <c r="I278" s="214"/>
      <c r="J278" s="214"/>
      <c r="K278" s="214"/>
      <c r="L278" s="214"/>
      <c r="M278" s="152"/>
      <c r="N278" s="156" t="str">
        <f>IF(B278=$W$3,B278,"")</f>
        <v/>
      </c>
    </row>
    <row r="279" spans="2:19" ht="20.100000000000001" customHeight="1">
      <c r="B279" s="48"/>
      <c r="C279" s="214" t="s">
        <v>96</v>
      </c>
      <c r="D279" s="214"/>
      <c r="E279" s="214"/>
      <c r="F279" s="214"/>
      <c r="G279" s="214"/>
      <c r="H279" s="214"/>
      <c r="I279" s="214"/>
      <c r="J279" s="214"/>
      <c r="K279" s="214"/>
      <c r="L279" s="214"/>
      <c r="M279" s="152"/>
      <c r="N279" s="156" t="str">
        <f t="shared" ref="N279:N290" si="10">IF(B279=$W$3,B279,"")</f>
        <v/>
      </c>
    </row>
    <row r="280" spans="2:19" ht="20.100000000000001" customHeight="1">
      <c r="B280" s="17"/>
      <c r="C280" s="214" t="s">
        <v>355</v>
      </c>
      <c r="D280" s="214"/>
      <c r="E280" s="214"/>
      <c r="F280" s="214"/>
      <c r="G280" s="214"/>
      <c r="H280" s="214"/>
      <c r="I280" s="214"/>
      <c r="J280" s="214"/>
      <c r="K280" s="214"/>
      <c r="L280" s="214"/>
      <c r="M280" s="152"/>
      <c r="N280" s="156" t="str">
        <f t="shared" si="10"/>
        <v/>
      </c>
    </row>
    <row r="281" spans="2:19" ht="20.100000000000001" customHeight="1">
      <c r="B281" s="17"/>
      <c r="C281" s="214" t="s">
        <v>356</v>
      </c>
      <c r="D281" s="214"/>
      <c r="E281" s="214"/>
      <c r="F281" s="214"/>
      <c r="G281" s="214"/>
      <c r="H281" s="214"/>
      <c r="I281" s="214"/>
      <c r="J281" s="214"/>
      <c r="K281" s="214"/>
      <c r="L281" s="214"/>
      <c r="M281" s="152"/>
      <c r="N281" s="156" t="str">
        <f t="shared" si="10"/>
        <v/>
      </c>
    </row>
    <row r="282" spans="2:19" ht="20.100000000000001" customHeight="1">
      <c r="B282" s="17"/>
      <c r="C282" s="214" t="s">
        <v>76</v>
      </c>
      <c r="D282" s="214"/>
      <c r="E282" s="214"/>
      <c r="F282" s="214"/>
      <c r="G282" s="214"/>
      <c r="H282" s="214"/>
      <c r="I282" s="214"/>
      <c r="J282" s="214"/>
      <c r="K282" s="214"/>
      <c r="L282" s="214"/>
      <c r="M282" s="152"/>
      <c r="N282" s="156" t="str">
        <f t="shared" si="10"/>
        <v/>
      </c>
    </row>
    <row r="283" spans="2:19" ht="20.100000000000001" customHeight="1">
      <c r="B283" s="17"/>
      <c r="C283" s="214" t="s">
        <v>77</v>
      </c>
      <c r="D283" s="214"/>
      <c r="E283" s="214"/>
      <c r="F283" s="214"/>
      <c r="G283" s="214"/>
      <c r="H283" s="214"/>
      <c r="I283" s="214"/>
      <c r="J283" s="214"/>
      <c r="K283" s="214"/>
      <c r="L283" s="214"/>
      <c r="M283" s="152"/>
      <c r="N283" s="156" t="str">
        <f t="shared" si="10"/>
        <v/>
      </c>
    </row>
    <row r="284" spans="2:19" ht="20.100000000000001" customHeight="1">
      <c r="B284" s="17"/>
      <c r="C284" s="214" t="s">
        <v>78</v>
      </c>
      <c r="D284" s="214"/>
      <c r="E284" s="214"/>
      <c r="F284" s="214"/>
      <c r="G284" s="214"/>
      <c r="H284" s="214"/>
      <c r="I284" s="214"/>
      <c r="J284" s="214"/>
      <c r="K284" s="214"/>
      <c r="L284" s="214"/>
      <c r="M284" s="152"/>
      <c r="N284" s="156" t="str">
        <f t="shared" si="10"/>
        <v/>
      </c>
    </row>
    <row r="285" spans="2:19" ht="20.100000000000001" customHeight="1">
      <c r="B285" s="17"/>
      <c r="C285" s="214" t="s">
        <v>286</v>
      </c>
      <c r="D285" s="214"/>
      <c r="E285" s="214"/>
      <c r="F285" s="214"/>
      <c r="G285" s="214"/>
      <c r="H285" s="214"/>
      <c r="I285" s="214"/>
      <c r="J285" s="214"/>
      <c r="K285" s="214"/>
      <c r="L285" s="214"/>
      <c r="M285" s="152"/>
      <c r="N285" s="156" t="str">
        <f t="shared" si="10"/>
        <v/>
      </c>
    </row>
    <row r="286" spans="2:19" ht="20.100000000000001" customHeight="1">
      <c r="B286" s="17"/>
      <c r="C286" s="214" t="s">
        <v>357</v>
      </c>
      <c r="D286" s="214"/>
      <c r="E286" s="214"/>
      <c r="F286" s="214"/>
      <c r="G286" s="214"/>
      <c r="H286" s="214"/>
      <c r="I286" s="214"/>
      <c r="J286" s="214"/>
      <c r="K286" s="214"/>
      <c r="L286" s="214"/>
      <c r="M286" s="152"/>
      <c r="N286" s="156" t="str">
        <f t="shared" si="10"/>
        <v/>
      </c>
      <c r="Q286" s="5"/>
    </row>
    <row r="287" spans="2:19" ht="20.100000000000001" customHeight="1">
      <c r="B287" s="17"/>
      <c r="C287" s="214" t="s">
        <v>79</v>
      </c>
      <c r="D287" s="214"/>
      <c r="E287" s="214"/>
      <c r="F287" s="214"/>
      <c r="G287" s="214"/>
      <c r="H287" s="214"/>
      <c r="I287" s="214"/>
      <c r="J287" s="214"/>
      <c r="K287" s="214"/>
      <c r="L287" s="214"/>
      <c r="M287" s="152"/>
      <c r="N287" s="156" t="str">
        <f t="shared" si="10"/>
        <v/>
      </c>
      <c r="Q287" s="5"/>
    </row>
    <row r="288" spans="2:19" ht="20.100000000000001" customHeight="1">
      <c r="B288" s="17"/>
      <c r="C288" s="214" t="s">
        <v>80</v>
      </c>
      <c r="D288" s="214"/>
      <c r="E288" s="214"/>
      <c r="F288" s="214"/>
      <c r="G288" s="214"/>
      <c r="H288" s="214"/>
      <c r="I288" s="214"/>
      <c r="J288" s="214"/>
      <c r="K288" s="214"/>
      <c r="L288" s="214"/>
      <c r="M288" s="152"/>
      <c r="N288" s="156" t="str">
        <f t="shared" si="10"/>
        <v/>
      </c>
      <c r="P288" s="30"/>
      <c r="Q288" s="30"/>
      <c r="R288" s="30"/>
      <c r="S288" s="30"/>
    </row>
    <row r="289" spans="2:14" ht="20.100000000000001" customHeight="1">
      <c r="B289" s="17"/>
      <c r="C289" s="214" t="s">
        <v>81</v>
      </c>
      <c r="D289" s="214"/>
      <c r="E289" s="214"/>
      <c r="F289" s="214"/>
      <c r="G289" s="214"/>
      <c r="H289" s="214"/>
      <c r="I289" s="214"/>
      <c r="J289" s="214"/>
      <c r="K289" s="214"/>
      <c r="L289" s="214"/>
      <c r="M289" s="152"/>
      <c r="N289" s="156" t="str">
        <f t="shared" si="10"/>
        <v/>
      </c>
    </row>
    <row r="290" spans="2:14" ht="20.100000000000001" customHeight="1">
      <c r="B290" s="17"/>
      <c r="C290" s="216" t="s">
        <v>82</v>
      </c>
      <c r="D290" s="216"/>
      <c r="E290" s="216"/>
      <c r="F290" s="216"/>
      <c r="G290" s="216"/>
      <c r="H290" s="216"/>
      <c r="I290" s="216"/>
      <c r="J290" s="216"/>
      <c r="K290" s="216"/>
      <c r="L290" s="216"/>
      <c r="M290" s="145"/>
      <c r="N290" s="156" t="str">
        <f t="shared" si="10"/>
        <v/>
      </c>
    </row>
    <row r="291" spans="2:14" ht="9.9499999999999993" customHeight="1">
      <c r="B291" s="3"/>
      <c r="C291" s="3"/>
      <c r="D291" s="3"/>
      <c r="E291" s="3"/>
      <c r="F291" s="3"/>
      <c r="G291" s="3"/>
      <c r="H291" s="3"/>
      <c r="I291" s="3"/>
      <c r="J291" s="3"/>
      <c r="K291" s="3"/>
      <c r="L291" s="4"/>
      <c r="M291" s="4"/>
      <c r="N291" s="163"/>
    </row>
    <row r="292" spans="2:14" ht="30" customHeight="1">
      <c r="B292" s="184" t="s">
        <v>116</v>
      </c>
      <c r="C292" s="184"/>
      <c r="D292" s="184"/>
      <c r="E292" s="184"/>
      <c r="F292" s="184"/>
      <c r="G292" s="184"/>
      <c r="H292" s="184"/>
      <c r="I292" s="184"/>
      <c r="J292" s="184"/>
      <c r="K292" s="184"/>
      <c r="L292" s="184"/>
      <c r="M292" s="141"/>
      <c r="N292" s="167"/>
    </row>
    <row r="293" spans="2:14" ht="39.950000000000003" customHeight="1">
      <c r="B293" s="38" t="s">
        <v>34</v>
      </c>
      <c r="C293" s="209" t="s">
        <v>35</v>
      </c>
      <c r="D293" s="209"/>
      <c r="E293" s="209"/>
      <c r="F293" s="209"/>
      <c r="G293" s="209" t="s">
        <v>37</v>
      </c>
      <c r="H293" s="209"/>
      <c r="I293" s="209"/>
      <c r="J293" s="209"/>
      <c r="K293" s="209"/>
      <c r="L293" s="209"/>
      <c r="M293" s="141"/>
      <c r="N293" s="167" t="s">
        <v>307</v>
      </c>
    </row>
    <row r="294" spans="2:14" ht="20.100000000000001" customHeight="1">
      <c r="B294" s="17"/>
      <c r="C294" s="217" t="s">
        <v>30</v>
      </c>
      <c r="D294" s="217"/>
      <c r="E294" s="217"/>
      <c r="F294" s="217"/>
      <c r="G294" s="216"/>
      <c r="H294" s="216"/>
      <c r="I294" s="216"/>
      <c r="J294" s="216"/>
      <c r="K294" s="216"/>
      <c r="L294" s="216"/>
      <c r="M294" s="145"/>
      <c r="N294" s="156" t="str">
        <f>IF(B294=$W$3,B294&amp;":"&amp;G294,"")</f>
        <v/>
      </c>
    </row>
    <row r="295" spans="2:14" ht="20.100000000000001" customHeight="1">
      <c r="B295" s="17"/>
      <c r="C295" s="217" t="s">
        <v>31</v>
      </c>
      <c r="D295" s="217"/>
      <c r="E295" s="217"/>
      <c r="F295" s="217"/>
      <c r="G295" s="216"/>
      <c r="H295" s="216"/>
      <c r="I295" s="216"/>
      <c r="J295" s="216"/>
      <c r="K295" s="216"/>
      <c r="L295" s="216"/>
      <c r="M295" s="145"/>
      <c r="N295" s="156" t="str">
        <f>IF(B295=$W$3,B295&amp;":"&amp;G294,"")</f>
        <v/>
      </c>
    </row>
    <row r="296" spans="2:14" ht="20.100000000000001" customHeight="1">
      <c r="B296" s="17"/>
      <c r="C296" s="217" t="s">
        <v>32</v>
      </c>
      <c r="D296" s="217"/>
      <c r="E296" s="217"/>
      <c r="F296" s="217"/>
      <c r="G296" s="216"/>
      <c r="H296" s="216"/>
      <c r="I296" s="216"/>
      <c r="J296" s="216"/>
      <c r="K296" s="216"/>
      <c r="L296" s="216"/>
      <c r="M296" s="145"/>
      <c r="N296" s="156" t="str">
        <f>IF(B296=$W$3,B296&amp;":"&amp;G294,"")</f>
        <v/>
      </c>
    </row>
    <row r="297" spans="2:14" ht="20.100000000000001" customHeight="1">
      <c r="B297" s="17"/>
      <c r="C297" s="217" t="s">
        <v>33</v>
      </c>
      <c r="D297" s="217"/>
      <c r="E297" s="217"/>
      <c r="F297" s="217"/>
      <c r="G297" s="216"/>
      <c r="H297" s="216"/>
      <c r="I297" s="216"/>
      <c r="J297" s="216"/>
      <c r="K297" s="216"/>
      <c r="L297" s="216"/>
      <c r="M297" s="145"/>
      <c r="N297" s="156" t="str">
        <f>IF(B297=$W$3,B297&amp;":"&amp;G294,"")</f>
        <v/>
      </c>
    </row>
    <row r="298" spans="2:14" ht="20.100000000000001" customHeight="1">
      <c r="B298" s="17"/>
      <c r="C298" s="216" t="s">
        <v>36</v>
      </c>
      <c r="D298" s="216"/>
      <c r="E298" s="216"/>
      <c r="F298" s="216"/>
      <c r="G298" s="216"/>
      <c r="H298" s="216"/>
      <c r="I298" s="216"/>
      <c r="J298" s="216"/>
      <c r="K298" s="216"/>
      <c r="L298" s="216"/>
      <c r="M298" s="145"/>
      <c r="N298" s="156" t="str">
        <f>IF(B298=$W$3,B298&amp;":"&amp;G294,"")</f>
        <v/>
      </c>
    </row>
    <row r="299" spans="2:14" ht="9.9499999999999993" customHeight="1">
      <c r="B299" s="3"/>
      <c r="C299" s="3"/>
      <c r="D299" s="3"/>
      <c r="E299" s="3"/>
      <c r="F299" s="3"/>
      <c r="G299" s="3"/>
      <c r="H299" s="3"/>
      <c r="I299" s="3"/>
      <c r="J299" s="3"/>
      <c r="K299" s="3"/>
      <c r="L299" s="4"/>
      <c r="M299" s="4"/>
      <c r="N299" s="163"/>
    </row>
    <row r="300" spans="2:14" ht="30" customHeight="1">
      <c r="B300" s="184" t="s">
        <v>117</v>
      </c>
      <c r="C300" s="184"/>
      <c r="D300" s="184"/>
      <c r="E300" s="184"/>
      <c r="F300" s="184"/>
      <c r="G300" s="184"/>
      <c r="H300" s="184"/>
      <c r="I300" s="184"/>
      <c r="J300" s="184"/>
      <c r="K300" s="184"/>
      <c r="L300" s="184"/>
      <c r="M300" s="141"/>
      <c r="N300" s="159"/>
    </row>
    <row r="301" spans="2:14" ht="39.950000000000003" customHeight="1">
      <c r="B301" s="38" t="s">
        <v>34</v>
      </c>
      <c r="C301" s="209" t="s">
        <v>35</v>
      </c>
      <c r="D301" s="209"/>
      <c r="E301" s="209"/>
      <c r="F301" s="209"/>
      <c r="G301" s="209" t="s">
        <v>37</v>
      </c>
      <c r="H301" s="209"/>
      <c r="I301" s="209"/>
      <c r="J301" s="209"/>
      <c r="K301" s="209"/>
      <c r="L301" s="209"/>
      <c r="M301" s="141"/>
      <c r="N301" s="167" t="s">
        <v>308</v>
      </c>
    </row>
    <row r="302" spans="2:14" ht="20.100000000000001" customHeight="1">
      <c r="B302" s="17"/>
      <c r="C302" s="217" t="s">
        <v>30</v>
      </c>
      <c r="D302" s="217"/>
      <c r="E302" s="217"/>
      <c r="F302" s="217"/>
      <c r="G302" s="216"/>
      <c r="H302" s="216"/>
      <c r="I302" s="216"/>
      <c r="J302" s="216"/>
      <c r="K302" s="216"/>
      <c r="L302" s="216"/>
      <c r="M302" s="145"/>
      <c r="N302" s="156" t="str">
        <f>IF(B302=$W$3,B302&amp;":"&amp;G302,"")</f>
        <v/>
      </c>
    </row>
    <row r="303" spans="2:14" ht="20.100000000000001" customHeight="1">
      <c r="B303" s="17"/>
      <c r="C303" s="217" t="s">
        <v>31</v>
      </c>
      <c r="D303" s="217"/>
      <c r="E303" s="217"/>
      <c r="F303" s="217"/>
      <c r="G303" s="216"/>
      <c r="H303" s="216"/>
      <c r="I303" s="216"/>
      <c r="J303" s="216"/>
      <c r="K303" s="216"/>
      <c r="L303" s="216"/>
      <c r="M303" s="145"/>
      <c r="N303" s="156" t="str">
        <f>IF(B303=$W$3,B303&amp;":"&amp;G302,"")</f>
        <v/>
      </c>
    </row>
    <row r="304" spans="2:14" ht="20.100000000000001" customHeight="1">
      <c r="B304" s="17"/>
      <c r="C304" s="217" t="s">
        <v>32</v>
      </c>
      <c r="D304" s="217"/>
      <c r="E304" s="217"/>
      <c r="F304" s="217"/>
      <c r="G304" s="216"/>
      <c r="H304" s="216"/>
      <c r="I304" s="216"/>
      <c r="J304" s="216"/>
      <c r="K304" s="216"/>
      <c r="L304" s="216"/>
      <c r="M304" s="145"/>
      <c r="N304" s="156" t="str">
        <f>IF(B304=$W$3,B304&amp;":"&amp;G302,"")</f>
        <v/>
      </c>
    </row>
    <row r="305" spans="2:14" ht="20.100000000000001" customHeight="1">
      <c r="B305" s="17"/>
      <c r="C305" s="217" t="s">
        <v>33</v>
      </c>
      <c r="D305" s="217"/>
      <c r="E305" s="217"/>
      <c r="F305" s="217"/>
      <c r="G305" s="216"/>
      <c r="H305" s="216"/>
      <c r="I305" s="216"/>
      <c r="J305" s="216"/>
      <c r="K305" s="216"/>
      <c r="L305" s="216"/>
      <c r="M305" s="145"/>
      <c r="N305" s="156" t="str">
        <f>IF(B305=$W$3,B305&amp;":"&amp;G302,"")</f>
        <v/>
      </c>
    </row>
    <row r="306" spans="2:14" ht="20.100000000000001" customHeight="1">
      <c r="B306" s="17"/>
      <c r="C306" s="216" t="s">
        <v>36</v>
      </c>
      <c r="D306" s="216"/>
      <c r="E306" s="216"/>
      <c r="F306" s="216"/>
      <c r="G306" s="216"/>
      <c r="H306" s="216"/>
      <c r="I306" s="216"/>
      <c r="J306" s="216"/>
      <c r="K306" s="216"/>
      <c r="L306" s="216"/>
      <c r="M306" s="145"/>
      <c r="N306" s="156" t="str">
        <f>IF(B306=$W$3,B306&amp;":"&amp;G302,"")</f>
        <v/>
      </c>
    </row>
    <row r="307" spans="2:14" ht="15" customHeight="1">
      <c r="B307" s="331" t="s">
        <v>361</v>
      </c>
      <c r="C307" s="331"/>
      <c r="D307" s="331"/>
      <c r="E307" s="331"/>
      <c r="F307" s="331"/>
      <c r="G307" s="331"/>
      <c r="H307" s="331"/>
      <c r="I307" s="331"/>
      <c r="J307" s="331"/>
      <c r="K307" s="331"/>
      <c r="L307" s="331"/>
      <c r="M307" s="140"/>
      <c r="N307" s="164"/>
    </row>
    <row r="308" spans="2:14" ht="15" customHeight="1">
      <c r="B308" s="239"/>
      <c r="C308" s="239"/>
      <c r="D308" s="239"/>
      <c r="E308" s="239"/>
      <c r="F308" s="239"/>
      <c r="G308" s="239"/>
      <c r="H308" s="239"/>
      <c r="I308" s="239"/>
      <c r="J308" s="239"/>
      <c r="K308" s="239"/>
      <c r="L308" s="239"/>
      <c r="M308" s="140"/>
      <c r="N308" s="164"/>
    </row>
    <row r="309" spans="2:14" ht="23.25" customHeight="1"/>
    <row r="310" spans="2:14" ht="23.25" customHeight="1"/>
  </sheetData>
  <mergeCells count="333">
    <mergeCell ref="B253:K253"/>
    <mergeCell ref="B179:B180"/>
    <mergeCell ref="C179:C180"/>
    <mergeCell ref="B307:L308"/>
    <mergeCell ref="F111:G111"/>
    <mergeCell ref="F112:G112"/>
    <mergeCell ref="K165:K168"/>
    <mergeCell ref="B209:L209"/>
    <mergeCell ref="F113:G113"/>
    <mergeCell ref="C170:E170"/>
    <mergeCell ref="F163:G168"/>
    <mergeCell ref="C175:E175"/>
    <mergeCell ref="B162:L162"/>
    <mergeCell ref="C172:E172"/>
    <mergeCell ref="F172:G172"/>
    <mergeCell ref="H163:I164"/>
    <mergeCell ref="H165:H168"/>
    <mergeCell ref="I165:I168"/>
    <mergeCell ref="F170:G170"/>
    <mergeCell ref="G196:L196"/>
    <mergeCell ref="C197:F197"/>
    <mergeCell ref="G197:L197"/>
    <mergeCell ref="C174:E174"/>
    <mergeCell ref="B192:E192"/>
    <mergeCell ref="Q177:T177"/>
    <mergeCell ref="F176:G176"/>
    <mergeCell ref="P175:T175"/>
    <mergeCell ref="Q176:T176"/>
    <mergeCell ref="I213:L213"/>
    <mergeCell ref="C181:E181"/>
    <mergeCell ref="G203:H203"/>
    <mergeCell ref="B212:F212"/>
    <mergeCell ref="B210:F211"/>
    <mergeCell ref="Q180:T180"/>
    <mergeCell ref="Q178:T178"/>
    <mergeCell ref="Q179:T179"/>
    <mergeCell ref="B190:L190"/>
    <mergeCell ref="B191:E191"/>
    <mergeCell ref="C182:E182"/>
    <mergeCell ref="B181:B182"/>
    <mergeCell ref="D184:E184"/>
    <mergeCell ref="D186:E186"/>
    <mergeCell ref="F183:G183"/>
    <mergeCell ref="F188:G188"/>
    <mergeCell ref="F177:G177"/>
    <mergeCell ref="C177:C178"/>
    <mergeCell ref="G200:L200"/>
    <mergeCell ref="G221:H221"/>
    <mergeCell ref="I214:L214"/>
    <mergeCell ref="B213:C214"/>
    <mergeCell ref="D213:F213"/>
    <mergeCell ref="D214:F214"/>
    <mergeCell ref="I211:L211"/>
    <mergeCell ref="I212:L212"/>
    <mergeCell ref="G212:H212"/>
    <mergeCell ref="G214:H214"/>
    <mergeCell ref="G213:H213"/>
    <mergeCell ref="G217:H217"/>
    <mergeCell ref="I218:L222"/>
    <mergeCell ref="G218:H218"/>
    <mergeCell ref="G211:H211"/>
    <mergeCell ref="F207:L207"/>
    <mergeCell ref="G219:H219"/>
    <mergeCell ref="G220:H220"/>
    <mergeCell ref="D120:E120"/>
    <mergeCell ref="B95:L95"/>
    <mergeCell ref="G201:H201"/>
    <mergeCell ref="I201:L201"/>
    <mergeCell ref="B202:F202"/>
    <mergeCell ref="G202:H202"/>
    <mergeCell ref="D179:E179"/>
    <mergeCell ref="F179:G179"/>
    <mergeCell ref="D180:E180"/>
    <mergeCell ref="B199:L199"/>
    <mergeCell ref="B200:F201"/>
    <mergeCell ref="I202:L203"/>
    <mergeCell ref="B203:F203"/>
    <mergeCell ref="D185:E185"/>
    <mergeCell ref="F181:G181"/>
    <mergeCell ref="D183:E183"/>
    <mergeCell ref="F182:G182"/>
    <mergeCell ref="F192:L192"/>
    <mergeCell ref="F173:G173"/>
    <mergeCell ref="H82:L82"/>
    <mergeCell ref="C110:C112"/>
    <mergeCell ref="D111:E111"/>
    <mergeCell ref="B87:K87"/>
    <mergeCell ref="C108:C109"/>
    <mergeCell ref="D105:E105"/>
    <mergeCell ref="D106:E106"/>
    <mergeCell ref="D112:E112"/>
    <mergeCell ref="B205:L205"/>
    <mergeCell ref="B198:K198"/>
    <mergeCell ref="F187:G187"/>
    <mergeCell ref="D178:E178"/>
    <mergeCell ref="C176:E176"/>
    <mergeCell ref="F178:G178"/>
    <mergeCell ref="B170:B178"/>
    <mergeCell ref="D177:E177"/>
    <mergeCell ref="C183:C189"/>
    <mergeCell ref="F189:G189"/>
    <mergeCell ref="F184:G184"/>
    <mergeCell ref="F191:L191"/>
    <mergeCell ref="D187:D189"/>
    <mergeCell ref="F180:G180"/>
    <mergeCell ref="C171:E171"/>
    <mergeCell ref="F171:G171"/>
    <mergeCell ref="D110:E110"/>
    <mergeCell ref="C115:C120"/>
    <mergeCell ref="F117:G117"/>
    <mergeCell ref="V164:AA167"/>
    <mergeCell ref="P164:T166"/>
    <mergeCell ref="B108:B112"/>
    <mergeCell ref="B163:B168"/>
    <mergeCell ref="J98:J101"/>
    <mergeCell ref="F115:G115"/>
    <mergeCell ref="D119:E119"/>
    <mergeCell ref="L163:L168"/>
    <mergeCell ref="J165:J168"/>
    <mergeCell ref="F118:G118"/>
    <mergeCell ref="B113:C114"/>
    <mergeCell ref="B103:B107"/>
    <mergeCell ref="C103:C107"/>
    <mergeCell ref="D103:E103"/>
    <mergeCell ref="D117:E117"/>
    <mergeCell ref="K98:K101"/>
    <mergeCell ref="D115:E115"/>
    <mergeCell ref="B119:B120"/>
    <mergeCell ref="B115:B118"/>
    <mergeCell ref="B226:E226"/>
    <mergeCell ref="F226:L226"/>
    <mergeCell ref="C232:F232"/>
    <mergeCell ref="C233:F233"/>
    <mergeCell ref="B194:K194"/>
    <mergeCell ref="B195:L195"/>
    <mergeCell ref="C196:F196"/>
    <mergeCell ref="G222:H222"/>
    <mergeCell ref="C218:F218"/>
    <mergeCell ref="C219:F219"/>
    <mergeCell ref="C220:F220"/>
    <mergeCell ref="C222:F222"/>
    <mergeCell ref="B231:F231"/>
    <mergeCell ref="C221:F221"/>
    <mergeCell ref="B230:L230"/>
    <mergeCell ref="G231:L231"/>
    <mergeCell ref="G232:L235"/>
    <mergeCell ref="B217:F217"/>
    <mergeCell ref="B216:L216"/>
    <mergeCell ref="G210:L210"/>
    <mergeCell ref="I217:L217"/>
    <mergeCell ref="B206:E206"/>
    <mergeCell ref="F206:L206"/>
    <mergeCell ref="B207:E207"/>
    <mergeCell ref="B249:C249"/>
    <mergeCell ref="B250:C250"/>
    <mergeCell ref="B251:C251"/>
    <mergeCell ref="B247:C247"/>
    <mergeCell ref="B246:L246"/>
    <mergeCell ref="B229:K229"/>
    <mergeCell ref="B245:K245"/>
    <mergeCell ref="C234:F234"/>
    <mergeCell ref="C235:F235"/>
    <mergeCell ref="C239:E239"/>
    <mergeCell ref="C240:E240"/>
    <mergeCell ref="C243:E243"/>
    <mergeCell ref="B237:L237"/>
    <mergeCell ref="F238:L238"/>
    <mergeCell ref="C241:E241"/>
    <mergeCell ref="C242:E242"/>
    <mergeCell ref="D249:L249"/>
    <mergeCell ref="D247:L247"/>
    <mergeCell ref="D248:L248"/>
    <mergeCell ref="C66:L66"/>
    <mergeCell ref="B96:B101"/>
    <mergeCell ref="B88:L93"/>
    <mergeCell ref="F108:G108"/>
    <mergeCell ref="F109:G109"/>
    <mergeCell ref="F110:G110"/>
    <mergeCell ref="L96:L101"/>
    <mergeCell ref="H96:I97"/>
    <mergeCell ref="J96:K97"/>
    <mergeCell ref="H98:H101"/>
    <mergeCell ref="I98:I101"/>
    <mergeCell ref="F103:G103"/>
    <mergeCell ref="F105:G105"/>
    <mergeCell ref="D108:E108"/>
    <mergeCell ref="D109:E109"/>
    <mergeCell ref="H69:L70"/>
    <mergeCell ref="H71:L71"/>
    <mergeCell ref="H72:L72"/>
    <mergeCell ref="H73:L73"/>
    <mergeCell ref="C80:E80"/>
    <mergeCell ref="C81:E81"/>
    <mergeCell ref="F76:G76"/>
    <mergeCell ref="B69:E70"/>
    <mergeCell ref="B79:B82"/>
    <mergeCell ref="F69:G70"/>
    <mergeCell ref="B77:E77"/>
    <mergeCell ref="B78:E78"/>
    <mergeCell ref="B71:B73"/>
    <mergeCell ref="B74:B76"/>
    <mergeCell ref="H76:L76"/>
    <mergeCell ref="H77:L77"/>
    <mergeCell ref="H79:L79"/>
    <mergeCell ref="H81:L81"/>
    <mergeCell ref="F81:G81"/>
    <mergeCell ref="F79:G79"/>
    <mergeCell ref="C82:E82"/>
    <mergeCell ref="F71:G71"/>
    <mergeCell ref="F72:G72"/>
    <mergeCell ref="F73:G73"/>
    <mergeCell ref="C73:E73"/>
    <mergeCell ref="C76:E76"/>
    <mergeCell ref="C79:E79"/>
    <mergeCell ref="C72:E72"/>
    <mergeCell ref="C71:E71"/>
    <mergeCell ref="C74:E74"/>
    <mergeCell ref="C75:E75"/>
    <mergeCell ref="F82:G82"/>
    <mergeCell ref="B5:L12"/>
    <mergeCell ref="B3:L3"/>
    <mergeCell ref="B4:L4"/>
    <mergeCell ref="B23:L33"/>
    <mergeCell ref="D20:L20"/>
    <mergeCell ref="B62:L62"/>
    <mergeCell ref="C63:L63"/>
    <mergeCell ref="C64:L64"/>
    <mergeCell ref="C65:L65"/>
    <mergeCell ref="B19:B20"/>
    <mergeCell ref="B15:C15"/>
    <mergeCell ref="B16:C16"/>
    <mergeCell ref="B18:C18"/>
    <mergeCell ref="B17:C17"/>
    <mergeCell ref="B36:K36"/>
    <mergeCell ref="B61:K61"/>
    <mergeCell ref="D15:L15"/>
    <mergeCell ref="D16:L16"/>
    <mergeCell ref="D17:L17"/>
    <mergeCell ref="D18:L18"/>
    <mergeCell ref="D19:L19"/>
    <mergeCell ref="B68:L68"/>
    <mergeCell ref="F77:G77"/>
    <mergeCell ref="B300:L300"/>
    <mergeCell ref="P169:T173"/>
    <mergeCell ref="F175:G175"/>
    <mergeCell ref="F174:G174"/>
    <mergeCell ref="D107:E107"/>
    <mergeCell ref="F106:G106"/>
    <mergeCell ref="C96:E101"/>
    <mergeCell ref="F107:G107"/>
    <mergeCell ref="C102:E102"/>
    <mergeCell ref="F102:G102"/>
    <mergeCell ref="D104:E104"/>
    <mergeCell ref="F114:G114"/>
    <mergeCell ref="C173:E173"/>
    <mergeCell ref="F96:G101"/>
    <mergeCell ref="J163:K164"/>
    <mergeCell ref="F119:G119"/>
    <mergeCell ref="D113:E113"/>
    <mergeCell ref="F120:G120"/>
    <mergeCell ref="C169:E169"/>
    <mergeCell ref="P120:S120"/>
    <mergeCell ref="D116:E116"/>
    <mergeCell ref="F116:G116"/>
    <mergeCell ref="G302:L306"/>
    <mergeCell ref="C283:L283"/>
    <mergeCell ref="C284:L284"/>
    <mergeCell ref="C286:L286"/>
    <mergeCell ref="C287:L287"/>
    <mergeCell ref="C288:L288"/>
    <mergeCell ref="C289:L289"/>
    <mergeCell ref="C290:L290"/>
    <mergeCell ref="B292:L292"/>
    <mergeCell ref="G293:L293"/>
    <mergeCell ref="C301:F301"/>
    <mergeCell ref="C302:F302"/>
    <mergeCell ref="C303:F303"/>
    <mergeCell ref="C304:F304"/>
    <mergeCell ref="C305:F305"/>
    <mergeCell ref="C306:F306"/>
    <mergeCell ref="C293:F293"/>
    <mergeCell ref="C295:F295"/>
    <mergeCell ref="C296:F296"/>
    <mergeCell ref="C294:F294"/>
    <mergeCell ref="C297:F297"/>
    <mergeCell ref="C298:F298"/>
    <mergeCell ref="G294:L298"/>
    <mergeCell ref="G301:L301"/>
    <mergeCell ref="C258:L258"/>
    <mergeCell ref="C268:L268"/>
    <mergeCell ref="C269:L269"/>
    <mergeCell ref="C270:L274"/>
    <mergeCell ref="C278:L278"/>
    <mergeCell ref="C279:L279"/>
    <mergeCell ref="C280:L280"/>
    <mergeCell ref="C281:L281"/>
    <mergeCell ref="C259:L259"/>
    <mergeCell ref="C260:L260"/>
    <mergeCell ref="C261:L261"/>
    <mergeCell ref="C262:L262"/>
    <mergeCell ref="C263:L263"/>
    <mergeCell ref="C264:L264"/>
    <mergeCell ref="C265:L265"/>
    <mergeCell ref="C266:L266"/>
    <mergeCell ref="C267:L267"/>
    <mergeCell ref="C282:L282"/>
    <mergeCell ref="C285:L285"/>
    <mergeCell ref="B276:K276"/>
    <mergeCell ref="B277:L277"/>
    <mergeCell ref="B183:B186"/>
    <mergeCell ref="B187:B189"/>
    <mergeCell ref="N270:N274"/>
    <mergeCell ref="B84:L84"/>
    <mergeCell ref="B85:L85"/>
    <mergeCell ref="B270:B274"/>
    <mergeCell ref="F185:G185"/>
    <mergeCell ref="F186:G186"/>
    <mergeCell ref="B224:L224"/>
    <mergeCell ref="F239:L243"/>
    <mergeCell ref="F169:G169"/>
    <mergeCell ref="C163:E168"/>
    <mergeCell ref="D118:E118"/>
    <mergeCell ref="D114:E114"/>
    <mergeCell ref="C257:L257"/>
    <mergeCell ref="D250:L250"/>
    <mergeCell ref="C256:L256"/>
    <mergeCell ref="B254:L254"/>
    <mergeCell ref="C255:L255"/>
    <mergeCell ref="B238:E238"/>
    <mergeCell ref="B225:E225"/>
    <mergeCell ref="F225:L225"/>
    <mergeCell ref="D251:L251"/>
    <mergeCell ref="B248:C248"/>
  </mergeCells>
  <phoneticPr fontId="1"/>
  <dataValidations disablePrompts="1" count="4">
    <dataValidation allowBlank="1" showInputMessage="1" sqref="B247:B251 C248:C251" xr:uid="{0C8713B4-B4E9-48B1-BBB0-C37C9027E9BB}"/>
    <dataValidation type="list" allowBlank="1" showInputMessage="1" sqref="B294:B298 B232:B235 B255:B269 B63:B66 B278:B290 B218:B222 B239:B243 B302:B306 H169:K189 F169:F189 F102:F120 H102:K120 G212:G214 G202:H203 F71:F82" xr:uid="{06E9B2FF-440A-45DF-8E8E-2B19F13C49A6}">
      <formula1>$W$3</formula1>
    </dataValidation>
    <dataValidation type="list" allowBlank="1" showInputMessage="1" showErrorMessage="1" sqref="G218:H222" xr:uid="{90D6ED2C-8059-4699-A29A-9AE9B44D4DA2}">
      <formula1>"令和9年度,令和10年度,令和11年度,令和12年度,令和13年度以降"</formula1>
    </dataValidation>
    <dataValidation type="list" allowBlank="1" showInputMessage="1" sqref="B197" xr:uid="{5627B2BB-B18E-436C-95F3-4A884FD1180D}">
      <formula1>$W$3:$W$4</formula1>
    </dataValidation>
  </dataValidations>
  <hyperlinks>
    <hyperlink ref="H45" r:id="rId1" xr:uid="{475506DC-63AE-4ECA-BE08-8A98A62F1DF1}"/>
    <hyperlink ref="H50" display="TEL:022-266-2821　FAX:022-266-2824_x000a_" xr:uid="{81B69D11-B94A-45E6-9527-9F30A478B2FF}"/>
  </hyperlinks>
  <printOptions horizontalCentered="1"/>
  <pageMargins left="0.59055118110236227" right="0.59055118110236227" top="0.59055118110236227" bottom="0.59055118110236227" header="0.31496062992125984" footer="0.15748031496062992"/>
  <pageSetup paperSize="9" scale="74" fitToHeight="0" orientation="portrait" r:id="rId2"/>
  <rowBreaks count="8" manualBreakCount="8">
    <brk id="60" min="1" max="11" man="1"/>
    <brk id="86" min="1" max="11" man="1"/>
    <brk id="161" min="1" max="11" man="1"/>
    <brk id="197" min="1" max="11" man="1"/>
    <brk id="215" min="1" max="11" man="1"/>
    <brk id="228" min="1" max="11" man="1"/>
    <brk id="252" min="1" max="11" man="1"/>
    <brk id="275" min="1" max="11"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24B22-5DF1-4955-91FB-24B972115793}">
  <dimension ref="A1:NB19"/>
  <sheetViews>
    <sheetView workbookViewId="0">
      <selection activeCell="D19" sqref="D19"/>
    </sheetView>
  </sheetViews>
  <sheetFormatPr defaultColWidth="15" defaultRowHeight="12"/>
  <cols>
    <col min="1" max="280" width="15" style="50"/>
    <col min="281" max="282" width="60.75" style="50" customWidth="1"/>
    <col min="283" max="288" width="15" style="50" customWidth="1"/>
    <col min="289" max="290" width="46.5" style="50" customWidth="1"/>
    <col min="291" max="300" width="15" style="50"/>
    <col min="301" max="305" width="12.5" style="50" customWidth="1"/>
    <col min="306" max="306" width="64.875" style="50" customWidth="1"/>
    <col min="307" max="308" width="46.375" style="50" customWidth="1"/>
    <col min="309" max="317" width="15" style="50"/>
    <col min="318" max="318" width="52.5" style="50" customWidth="1"/>
    <col min="319" max="357" width="15" style="50"/>
    <col min="358" max="358" width="17.5" style="50" bestFit="1" customWidth="1"/>
    <col min="359" max="363" width="15" style="50"/>
    <col min="364" max="364" width="17.5" style="50" bestFit="1" customWidth="1"/>
    <col min="365" max="16384" width="15" style="50"/>
  </cols>
  <sheetData>
    <row r="1" spans="1:366">
      <c r="F1" s="58"/>
      <c r="G1" s="73" t="s">
        <v>125</v>
      </c>
      <c r="J1" s="58"/>
      <c r="K1" s="73" t="s">
        <v>223</v>
      </c>
      <c r="Q1" s="73"/>
      <c r="EA1" s="74" t="s">
        <v>223</v>
      </c>
      <c r="JT1" s="58"/>
      <c r="JU1" s="73" t="s">
        <v>223</v>
      </c>
      <c r="JV1" s="58"/>
      <c r="JW1" s="99" t="s">
        <v>227</v>
      </c>
      <c r="JX1" s="97"/>
      <c r="JY1" s="97"/>
      <c r="JZ1" s="97"/>
      <c r="KA1" s="97"/>
      <c r="KB1" s="97"/>
      <c r="KC1" s="97"/>
      <c r="KD1" s="102"/>
      <c r="KE1" s="105" t="s">
        <v>150</v>
      </c>
      <c r="KV1" s="58"/>
      <c r="KW1" s="366" t="s">
        <v>152</v>
      </c>
      <c r="KX1" s="367"/>
      <c r="KY1" s="367"/>
      <c r="KZ1" s="367"/>
      <c r="LA1" s="367"/>
      <c r="LB1" s="367"/>
      <c r="LC1" s="367"/>
      <c r="LD1" s="367"/>
      <c r="LE1" s="367"/>
      <c r="LF1" s="368"/>
      <c r="LG1" s="74" t="s">
        <v>246</v>
      </c>
      <c r="LL1" s="110" t="s">
        <v>247</v>
      </c>
      <c r="MA1" s="58"/>
      <c r="MB1" s="110" t="s">
        <v>261</v>
      </c>
      <c r="MZ1" s="58"/>
    </row>
    <row r="2" spans="1:366" s="51" customFormat="1" ht="50.25" customHeight="1">
      <c r="A2" s="69"/>
      <c r="B2" s="69"/>
      <c r="C2" s="69"/>
      <c r="D2" s="69"/>
      <c r="E2" s="69"/>
      <c r="F2" s="70"/>
      <c r="G2" s="343" t="s">
        <v>126</v>
      </c>
      <c r="H2" s="424"/>
      <c r="I2" s="424"/>
      <c r="J2" s="425"/>
      <c r="K2" s="339" t="s">
        <v>221</v>
      </c>
      <c r="L2" s="340"/>
      <c r="M2" s="340"/>
      <c r="N2" s="340"/>
      <c r="O2" s="340"/>
      <c r="P2" s="340"/>
      <c r="Q2" s="340"/>
      <c r="R2" s="340"/>
      <c r="S2" s="340"/>
      <c r="T2" s="340"/>
      <c r="U2" s="340"/>
      <c r="V2" s="340"/>
      <c r="W2" s="340"/>
      <c r="X2" s="340"/>
      <c r="Y2" s="340"/>
      <c r="Z2" s="340"/>
      <c r="AA2" s="340"/>
      <c r="AB2" s="340"/>
      <c r="AC2" s="340"/>
      <c r="AD2" s="340"/>
      <c r="AE2" s="340"/>
      <c r="AF2" s="340"/>
      <c r="AG2" s="340"/>
      <c r="AH2" s="340"/>
      <c r="AI2" s="340"/>
      <c r="AJ2" s="340"/>
      <c r="AK2" s="340"/>
      <c r="AL2" s="340"/>
      <c r="AM2" s="340"/>
      <c r="AN2" s="340"/>
      <c r="AO2" s="340"/>
      <c r="AP2" s="340"/>
      <c r="AQ2" s="340"/>
      <c r="AR2" s="340"/>
      <c r="AS2" s="340"/>
      <c r="AT2" s="340"/>
      <c r="AU2" s="340"/>
      <c r="AV2" s="340"/>
      <c r="AW2" s="340"/>
      <c r="AX2" s="340"/>
      <c r="AY2" s="340"/>
      <c r="AZ2" s="340"/>
      <c r="BA2" s="340"/>
      <c r="BB2" s="340"/>
      <c r="BC2" s="340"/>
      <c r="BD2" s="340"/>
      <c r="BE2" s="340"/>
      <c r="BF2" s="340"/>
      <c r="BG2" s="340"/>
      <c r="BH2" s="340"/>
      <c r="BI2" s="340"/>
      <c r="BJ2" s="340"/>
      <c r="BK2" s="340"/>
      <c r="BL2" s="340"/>
      <c r="BM2" s="340"/>
      <c r="BN2" s="340"/>
      <c r="BO2" s="340"/>
      <c r="BP2" s="340"/>
      <c r="BQ2" s="340"/>
      <c r="BR2" s="340"/>
      <c r="BS2" s="340"/>
      <c r="BT2" s="340"/>
      <c r="BU2" s="340"/>
      <c r="BV2" s="340"/>
      <c r="BW2" s="340"/>
      <c r="BX2" s="340"/>
      <c r="BY2" s="340"/>
      <c r="BZ2" s="340"/>
      <c r="CA2" s="340"/>
      <c r="CB2" s="340"/>
      <c r="CC2" s="340"/>
      <c r="CD2" s="340"/>
      <c r="CE2" s="340"/>
      <c r="CF2" s="340"/>
      <c r="CG2" s="340"/>
      <c r="CH2" s="340"/>
      <c r="CI2" s="340"/>
      <c r="CJ2" s="340"/>
      <c r="CK2" s="340"/>
      <c r="CL2" s="340"/>
      <c r="CM2" s="340"/>
      <c r="CN2" s="340"/>
      <c r="CO2" s="340"/>
      <c r="CP2" s="340"/>
      <c r="CQ2" s="340"/>
      <c r="CR2" s="340"/>
      <c r="CS2" s="340"/>
      <c r="CT2" s="340"/>
      <c r="CU2" s="340"/>
      <c r="CV2" s="340"/>
      <c r="CW2" s="340"/>
      <c r="CX2" s="340"/>
      <c r="CY2" s="340"/>
      <c r="CZ2" s="340"/>
      <c r="DA2" s="340"/>
      <c r="DB2" s="340"/>
      <c r="DC2" s="340"/>
      <c r="DD2" s="340"/>
      <c r="DE2" s="340"/>
      <c r="DF2" s="340"/>
      <c r="DG2" s="340"/>
      <c r="DH2" s="340"/>
      <c r="DI2" s="340"/>
      <c r="DJ2" s="340"/>
      <c r="DK2" s="340"/>
      <c r="DL2" s="340"/>
      <c r="DM2" s="340"/>
      <c r="DN2" s="340"/>
      <c r="DO2" s="340"/>
      <c r="DP2" s="340"/>
      <c r="DQ2" s="340"/>
      <c r="DR2" s="340"/>
      <c r="DS2" s="340"/>
      <c r="DT2" s="340"/>
      <c r="DU2" s="340"/>
      <c r="DV2" s="340"/>
      <c r="DW2" s="340"/>
      <c r="DX2" s="340"/>
      <c r="DY2" s="340"/>
      <c r="DZ2" s="340"/>
      <c r="EA2" s="417" t="s">
        <v>222</v>
      </c>
      <c r="EB2" s="418"/>
      <c r="EC2" s="418"/>
      <c r="ED2" s="418"/>
      <c r="EE2" s="418"/>
      <c r="EF2" s="418"/>
      <c r="EG2" s="418"/>
      <c r="EH2" s="418"/>
      <c r="EI2" s="418"/>
      <c r="EJ2" s="418"/>
      <c r="EK2" s="418"/>
      <c r="EL2" s="418"/>
      <c r="EM2" s="418"/>
      <c r="EN2" s="418"/>
      <c r="EO2" s="418"/>
      <c r="EP2" s="418"/>
      <c r="EQ2" s="418"/>
      <c r="ER2" s="418"/>
      <c r="ES2" s="418"/>
      <c r="ET2" s="418"/>
      <c r="EU2" s="418"/>
      <c r="EV2" s="418"/>
      <c r="EW2" s="418"/>
      <c r="EX2" s="418"/>
      <c r="EY2" s="418"/>
      <c r="EZ2" s="418"/>
      <c r="FA2" s="418"/>
      <c r="FB2" s="418"/>
      <c r="FC2" s="418"/>
      <c r="FD2" s="418"/>
      <c r="FE2" s="418"/>
      <c r="FF2" s="418"/>
      <c r="FG2" s="418"/>
      <c r="FH2" s="418"/>
      <c r="FI2" s="418"/>
      <c r="FJ2" s="418"/>
      <c r="FK2" s="418"/>
      <c r="FL2" s="418"/>
      <c r="FM2" s="418"/>
      <c r="FN2" s="418"/>
      <c r="FO2" s="418"/>
      <c r="FP2" s="418"/>
      <c r="FQ2" s="418"/>
      <c r="FR2" s="418"/>
      <c r="FS2" s="418"/>
      <c r="FT2" s="418"/>
      <c r="FU2" s="418"/>
      <c r="FV2" s="418"/>
      <c r="FW2" s="418"/>
      <c r="FX2" s="418"/>
      <c r="FY2" s="418"/>
      <c r="FZ2" s="418"/>
      <c r="GA2" s="418"/>
      <c r="GB2" s="418"/>
      <c r="GC2" s="418"/>
      <c r="GD2" s="418"/>
      <c r="GE2" s="418"/>
      <c r="GF2" s="418"/>
      <c r="GG2" s="418"/>
      <c r="GH2" s="418"/>
      <c r="GI2" s="418"/>
      <c r="GJ2" s="418"/>
      <c r="GK2" s="418"/>
      <c r="GL2" s="418"/>
      <c r="GM2" s="418"/>
      <c r="GN2" s="418"/>
      <c r="GO2" s="418"/>
      <c r="GP2" s="418"/>
      <c r="GQ2" s="418"/>
      <c r="GR2" s="418"/>
      <c r="GS2" s="418"/>
      <c r="GT2" s="418"/>
      <c r="GU2" s="418"/>
      <c r="GV2" s="418"/>
      <c r="GW2" s="418"/>
      <c r="GX2" s="418"/>
      <c r="GY2" s="418"/>
      <c r="GZ2" s="418"/>
      <c r="HA2" s="418"/>
      <c r="HB2" s="418"/>
      <c r="HC2" s="418"/>
      <c r="HD2" s="418"/>
      <c r="HE2" s="418"/>
      <c r="HF2" s="418"/>
      <c r="HG2" s="418"/>
      <c r="HH2" s="418"/>
      <c r="HI2" s="418"/>
      <c r="HJ2" s="418"/>
      <c r="HK2" s="418"/>
      <c r="HL2" s="418"/>
      <c r="HM2" s="418"/>
      <c r="HN2" s="418"/>
      <c r="HO2" s="418"/>
      <c r="HP2" s="418"/>
      <c r="HQ2" s="418"/>
      <c r="HR2" s="418"/>
      <c r="HS2" s="418"/>
      <c r="HT2" s="418"/>
      <c r="HU2" s="418"/>
      <c r="HV2" s="418"/>
      <c r="HW2" s="418"/>
      <c r="HX2" s="418"/>
      <c r="HY2" s="418"/>
      <c r="HZ2" s="418"/>
      <c r="IA2" s="418"/>
      <c r="IB2" s="418"/>
      <c r="IC2" s="418"/>
      <c r="ID2" s="418"/>
      <c r="IE2" s="418"/>
      <c r="IF2" s="418"/>
      <c r="IG2" s="418"/>
      <c r="IH2" s="418"/>
      <c r="II2" s="418"/>
      <c r="IJ2" s="418"/>
      <c r="IK2" s="418"/>
      <c r="IL2" s="418"/>
      <c r="IM2" s="418"/>
      <c r="IN2" s="418"/>
      <c r="IO2" s="418"/>
      <c r="IP2" s="418"/>
      <c r="IQ2" s="418"/>
      <c r="IR2" s="418"/>
      <c r="IS2" s="418"/>
      <c r="IT2" s="418"/>
      <c r="IU2" s="418"/>
      <c r="IV2" s="418"/>
      <c r="IW2" s="418"/>
      <c r="IX2" s="418"/>
      <c r="IY2" s="418"/>
      <c r="IZ2" s="418"/>
      <c r="JA2" s="418"/>
      <c r="JB2" s="418"/>
      <c r="JC2" s="418"/>
      <c r="JD2" s="418"/>
      <c r="JE2" s="418"/>
      <c r="JF2" s="418"/>
      <c r="JG2" s="418"/>
      <c r="JH2" s="418"/>
      <c r="JI2" s="418"/>
      <c r="JJ2" s="418"/>
      <c r="JK2" s="418"/>
      <c r="JL2" s="418"/>
      <c r="JM2" s="418"/>
      <c r="JN2" s="418"/>
      <c r="JO2" s="418"/>
      <c r="JP2" s="418"/>
      <c r="JQ2" s="418"/>
      <c r="JR2" s="418"/>
      <c r="JS2" s="418"/>
      <c r="JT2" s="419"/>
      <c r="JU2" s="352" t="s">
        <v>224</v>
      </c>
      <c r="JV2" s="353"/>
      <c r="JW2" s="352" t="s">
        <v>228</v>
      </c>
      <c r="JX2" s="358"/>
      <c r="JY2" s="358"/>
      <c r="JZ2" s="358"/>
      <c r="KA2" s="358"/>
      <c r="KB2" s="359"/>
      <c r="KC2" s="378" t="s">
        <v>232</v>
      </c>
      <c r="KD2" s="379"/>
      <c r="KE2" s="352" t="s">
        <v>235</v>
      </c>
      <c r="KF2" s="358"/>
      <c r="KG2" s="358"/>
      <c r="KH2" s="358"/>
      <c r="KI2" s="358"/>
      <c r="KJ2" s="358"/>
      <c r="KK2" s="358"/>
      <c r="KL2" s="358"/>
      <c r="KM2" s="358"/>
      <c r="KN2" s="358"/>
      <c r="KO2" s="384" t="s">
        <v>236</v>
      </c>
      <c r="KP2" s="358"/>
      <c r="KQ2" s="358"/>
      <c r="KR2" s="358"/>
      <c r="KS2" s="358"/>
      <c r="KT2" s="359"/>
      <c r="KU2" s="387" t="s">
        <v>240</v>
      </c>
      <c r="KV2" s="388"/>
      <c r="KW2" s="369" t="s">
        <v>245</v>
      </c>
      <c r="KX2" s="370"/>
      <c r="KY2" s="370"/>
      <c r="KZ2" s="370"/>
      <c r="LA2" s="371"/>
      <c r="LB2" s="384" t="s">
        <v>244</v>
      </c>
      <c r="LC2" s="358"/>
      <c r="LD2" s="358"/>
      <c r="LE2" s="358"/>
      <c r="LF2" s="395" t="s">
        <v>200</v>
      </c>
      <c r="LG2" s="420" t="s">
        <v>258</v>
      </c>
      <c r="LH2" s="421"/>
      <c r="LI2" s="421"/>
      <c r="LJ2" s="421"/>
      <c r="LK2" s="422"/>
      <c r="LL2" s="339" t="s">
        <v>257</v>
      </c>
      <c r="LM2" s="340"/>
      <c r="LN2" s="340"/>
      <c r="LO2" s="340"/>
      <c r="LP2" s="340"/>
      <c r="LQ2" s="340"/>
      <c r="LR2" s="340"/>
      <c r="LS2" s="340"/>
      <c r="LT2" s="340"/>
      <c r="LU2" s="340"/>
      <c r="LV2" s="340"/>
      <c r="LW2" s="340"/>
      <c r="LX2" s="340"/>
      <c r="LY2" s="340"/>
      <c r="LZ2" s="340"/>
      <c r="MA2" s="341"/>
      <c r="MB2" s="339" t="s">
        <v>102</v>
      </c>
      <c r="MC2" s="340"/>
      <c r="MD2" s="340"/>
      <c r="ME2" s="340"/>
      <c r="MF2" s="340"/>
      <c r="MG2" s="340"/>
      <c r="MH2" s="340"/>
      <c r="MI2" s="340"/>
      <c r="MJ2" s="340"/>
      <c r="MK2" s="340"/>
      <c r="ML2" s="340"/>
      <c r="MM2" s="340"/>
      <c r="MN2" s="343"/>
      <c r="MO2" s="342" t="s">
        <v>272</v>
      </c>
      <c r="MP2" s="340"/>
      <c r="MQ2" s="340"/>
      <c r="MR2" s="340"/>
      <c r="MS2" s="340"/>
      <c r="MT2" s="343"/>
      <c r="MU2" s="342" t="s">
        <v>271</v>
      </c>
      <c r="MV2" s="340"/>
      <c r="MW2" s="340"/>
      <c r="MX2" s="340"/>
      <c r="MY2" s="340"/>
      <c r="MZ2" s="341"/>
    </row>
    <row r="3" spans="1:366" s="52" customFormat="1" ht="18.75" customHeight="1">
      <c r="A3" s="406" t="s">
        <v>1</v>
      </c>
      <c r="B3" s="406" t="s">
        <v>2</v>
      </c>
      <c r="C3" s="406" t="s">
        <v>13</v>
      </c>
      <c r="D3" s="406" t="s">
        <v>7</v>
      </c>
      <c r="E3" s="406" t="s">
        <v>7</v>
      </c>
      <c r="F3" s="409" t="s">
        <v>6</v>
      </c>
      <c r="G3" s="414" t="s">
        <v>19</v>
      </c>
      <c r="H3" s="406" t="s">
        <v>20</v>
      </c>
      <c r="I3" s="406" t="s">
        <v>21</v>
      </c>
      <c r="J3" s="409" t="s">
        <v>127</v>
      </c>
      <c r="K3" s="345" t="s">
        <v>168</v>
      </c>
      <c r="L3" s="345"/>
      <c r="M3" s="345"/>
      <c r="N3" s="345"/>
      <c r="O3" s="345"/>
      <c r="P3" s="346"/>
      <c r="Q3" s="345" t="s">
        <v>169</v>
      </c>
      <c r="R3" s="345"/>
      <c r="S3" s="345"/>
      <c r="T3" s="345"/>
      <c r="U3" s="345"/>
      <c r="V3" s="346"/>
      <c r="W3" s="345" t="s">
        <v>169</v>
      </c>
      <c r="X3" s="345"/>
      <c r="Y3" s="345"/>
      <c r="Z3" s="345"/>
      <c r="AA3" s="345"/>
      <c r="AB3" s="346"/>
      <c r="AC3" s="345" t="s">
        <v>169</v>
      </c>
      <c r="AD3" s="345"/>
      <c r="AE3" s="345"/>
      <c r="AF3" s="345"/>
      <c r="AG3" s="345"/>
      <c r="AH3" s="346"/>
      <c r="AI3" s="345" t="s">
        <v>169</v>
      </c>
      <c r="AJ3" s="345"/>
      <c r="AK3" s="345"/>
      <c r="AL3" s="345"/>
      <c r="AM3" s="345"/>
      <c r="AN3" s="346"/>
      <c r="AO3" s="345" t="s">
        <v>169</v>
      </c>
      <c r="AP3" s="345"/>
      <c r="AQ3" s="345"/>
      <c r="AR3" s="345"/>
      <c r="AS3" s="345"/>
      <c r="AT3" s="346"/>
      <c r="AU3" s="344" t="s">
        <v>133</v>
      </c>
      <c r="AV3" s="345"/>
      <c r="AW3" s="345"/>
      <c r="AX3" s="345"/>
      <c r="AY3" s="345"/>
      <c r="AZ3" s="346"/>
      <c r="BA3" s="344" t="s">
        <v>133</v>
      </c>
      <c r="BB3" s="345"/>
      <c r="BC3" s="345"/>
      <c r="BD3" s="345"/>
      <c r="BE3" s="345"/>
      <c r="BF3" s="346"/>
      <c r="BG3" s="344" t="s">
        <v>135</v>
      </c>
      <c r="BH3" s="345"/>
      <c r="BI3" s="345"/>
      <c r="BJ3" s="345"/>
      <c r="BK3" s="345"/>
      <c r="BL3" s="346"/>
      <c r="BM3" s="344" t="s">
        <v>135</v>
      </c>
      <c r="BN3" s="345"/>
      <c r="BO3" s="345"/>
      <c r="BP3" s="345"/>
      <c r="BQ3" s="345"/>
      <c r="BR3" s="346"/>
      <c r="BS3" s="344" t="s">
        <v>135</v>
      </c>
      <c r="BT3" s="345"/>
      <c r="BU3" s="345"/>
      <c r="BV3" s="345"/>
      <c r="BW3" s="345"/>
      <c r="BX3" s="346"/>
      <c r="BY3" s="344" t="s">
        <v>135</v>
      </c>
      <c r="BZ3" s="345"/>
      <c r="CA3" s="345"/>
      <c r="CB3" s="345"/>
      <c r="CC3" s="345"/>
      <c r="CD3" s="346"/>
      <c r="CE3" s="344" t="s">
        <v>57</v>
      </c>
      <c r="CF3" s="345"/>
      <c r="CG3" s="345"/>
      <c r="CH3" s="345"/>
      <c r="CI3" s="345"/>
      <c r="CJ3" s="346"/>
      <c r="CK3" s="344" t="s">
        <v>57</v>
      </c>
      <c r="CL3" s="345"/>
      <c r="CM3" s="345"/>
      <c r="CN3" s="345"/>
      <c r="CO3" s="345"/>
      <c r="CP3" s="346"/>
      <c r="CQ3" s="344" t="s">
        <v>109</v>
      </c>
      <c r="CR3" s="345"/>
      <c r="CS3" s="345"/>
      <c r="CT3" s="345"/>
      <c r="CU3" s="345"/>
      <c r="CV3" s="346"/>
      <c r="CW3" s="344" t="s">
        <v>109</v>
      </c>
      <c r="CX3" s="345"/>
      <c r="CY3" s="345"/>
      <c r="CZ3" s="345"/>
      <c r="DA3" s="345"/>
      <c r="DB3" s="346"/>
      <c r="DC3" s="344" t="s">
        <v>109</v>
      </c>
      <c r="DD3" s="345"/>
      <c r="DE3" s="345"/>
      <c r="DF3" s="345"/>
      <c r="DG3" s="345"/>
      <c r="DH3" s="346"/>
      <c r="DI3" s="344" t="s">
        <v>109</v>
      </c>
      <c r="DJ3" s="345"/>
      <c r="DK3" s="345"/>
      <c r="DL3" s="345"/>
      <c r="DM3" s="345"/>
      <c r="DN3" s="346"/>
      <c r="DO3" s="344" t="s">
        <v>109</v>
      </c>
      <c r="DP3" s="345"/>
      <c r="DQ3" s="345"/>
      <c r="DR3" s="345"/>
      <c r="DS3" s="345"/>
      <c r="DT3" s="346"/>
      <c r="DU3" s="344" t="s">
        <v>109</v>
      </c>
      <c r="DV3" s="345"/>
      <c r="DW3" s="345"/>
      <c r="DX3" s="345"/>
      <c r="DY3" s="345"/>
      <c r="DZ3" s="345"/>
      <c r="EA3" s="400" t="s">
        <v>168</v>
      </c>
      <c r="EB3" s="345"/>
      <c r="EC3" s="345"/>
      <c r="ED3" s="345"/>
      <c r="EE3" s="345"/>
      <c r="EF3" s="346"/>
      <c r="EG3" s="400" t="s">
        <v>139</v>
      </c>
      <c r="EH3" s="345"/>
      <c r="EI3" s="345"/>
      <c r="EJ3" s="345"/>
      <c r="EK3" s="345"/>
      <c r="EL3" s="346"/>
      <c r="EM3" s="344" t="s">
        <v>139</v>
      </c>
      <c r="EN3" s="345"/>
      <c r="EO3" s="345"/>
      <c r="EP3" s="345"/>
      <c r="EQ3" s="345"/>
      <c r="ER3" s="346"/>
      <c r="ES3" s="344" t="s">
        <v>139</v>
      </c>
      <c r="ET3" s="345"/>
      <c r="EU3" s="345"/>
      <c r="EV3" s="345"/>
      <c r="EW3" s="345"/>
      <c r="EX3" s="346"/>
      <c r="EY3" s="344" t="s">
        <v>139</v>
      </c>
      <c r="EZ3" s="345"/>
      <c r="FA3" s="345"/>
      <c r="FB3" s="345"/>
      <c r="FC3" s="345"/>
      <c r="FD3" s="346"/>
      <c r="FE3" s="344" t="s">
        <v>139</v>
      </c>
      <c r="FF3" s="345"/>
      <c r="FG3" s="345"/>
      <c r="FH3" s="345"/>
      <c r="FI3" s="345"/>
      <c r="FJ3" s="346"/>
      <c r="FK3" s="344" t="s">
        <v>139</v>
      </c>
      <c r="FL3" s="345"/>
      <c r="FM3" s="345"/>
      <c r="FN3" s="345"/>
      <c r="FO3" s="345"/>
      <c r="FP3" s="346"/>
      <c r="FQ3" s="344" t="s">
        <v>139</v>
      </c>
      <c r="FR3" s="345"/>
      <c r="FS3" s="345"/>
      <c r="FT3" s="345"/>
      <c r="FU3" s="345"/>
      <c r="FV3" s="346"/>
      <c r="FW3" s="344" t="s">
        <v>139</v>
      </c>
      <c r="FX3" s="345"/>
      <c r="FY3" s="345"/>
      <c r="FZ3" s="345"/>
      <c r="GA3" s="345"/>
      <c r="GB3" s="346"/>
      <c r="GC3" s="344" t="s">
        <v>140</v>
      </c>
      <c r="GD3" s="345"/>
      <c r="GE3" s="345"/>
      <c r="GF3" s="345"/>
      <c r="GG3" s="345"/>
      <c r="GH3" s="346"/>
      <c r="GI3" s="344" t="s">
        <v>140</v>
      </c>
      <c r="GJ3" s="345"/>
      <c r="GK3" s="345"/>
      <c r="GL3" s="345"/>
      <c r="GM3" s="345"/>
      <c r="GN3" s="346"/>
      <c r="GO3" s="344" t="s">
        <v>142</v>
      </c>
      <c r="GP3" s="345"/>
      <c r="GQ3" s="345"/>
      <c r="GR3" s="345"/>
      <c r="GS3" s="345"/>
      <c r="GT3" s="346"/>
      <c r="GU3" s="344" t="s">
        <v>142</v>
      </c>
      <c r="GV3" s="345"/>
      <c r="GW3" s="345"/>
      <c r="GX3" s="345"/>
      <c r="GY3" s="345"/>
      <c r="GZ3" s="346"/>
      <c r="HA3" s="344" t="s">
        <v>142</v>
      </c>
      <c r="HB3" s="345"/>
      <c r="HC3" s="345"/>
      <c r="HD3" s="345"/>
      <c r="HE3" s="345"/>
      <c r="HF3" s="346"/>
      <c r="HG3" s="344" t="s">
        <v>115</v>
      </c>
      <c r="HH3" s="345"/>
      <c r="HI3" s="345"/>
      <c r="HJ3" s="345"/>
      <c r="HK3" s="345"/>
      <c r="HL3" s="346"/>
      <c r="HM3" s="344" t="s">
        <v>143</v>
      </c>
      <c r="HN3" s="345"/>
      <c r="HO3" s="345"/>
      <c r="HP3" s="345"/>
      <c r="HQ3" s="345"/>
      <c r="HR3" s="346"/>
      <c r="HS3" s="344" t="s">
        <v>67</v>
      </c>
      <c r="HT3" s="345"/>
      <c r="HU3" s="345"/>
      <c r="HV3" s="345"/>
      <c r="HW3" s="345"/>
      <c r="HX3" s="346"/>
      <c r="HY3" s="344" t="s">
        <v>67</v>
      </c>
      <c r="HZ3" s="345"/>
      <c r="IA3" s="345"/>
      <c r="IB3" s="345"/>
      <c r="IC3" s="345"/>
      <c r="ID3" s="346"/>
      <c r="IE3" s="344" t="s">
        <v>147</v>
      </c>
      <c r="IF3" s="345"/>
      <c r="IG3" s="345"/>
      <c r="IH3" s="345"/>
      <c r="II3" s="345"/>
      <c r="IJ3" s="346"/>
      <c r="IK3" s="344" t="s">
        <v>147</v>
      </c>
      <c r="IL3" s="345"/>
      <c r="IM3" s="345"/>
      <c r="IN3" s="345"/>
      <c r="IO3" s="345"/>
      <c r="IP3" s="346"/>
      <c r="IQ3" s="344" t="s">
        <v>147</v>
      </c>
      <c r="IR3" s="345"/>
      <c r="IS3" s="345"/>
      <c r="IT3" s="345"/>
      <c r="IU3" s="345"/>
      <c r="IV3" s="346"/>
      <c r="IW3" s="344" t="s">
        <v>147</v>
      </c>
      <c r="IX3" s="345"/>
      <c r="IY3" s="345"/>
      <c r="IZ3" s="345"/>
      <c r="JA3" s="345"/>
      <c r="JB3" s="346"/>
      <c r="JC3" s="344" t="s">
        <v>147</v>
      </c>
      <c r="JD3" s="345"/>
      <c r="JE3" s="345"/>
      <c r="JF3" s="345"/>
      <c r="JG3" s="345"/>
      <c r="JH3" s="346"/>
      <c r="JI3" s="344" t="s">
        <v>147</v>
      </c>
      <c r="JJ3" s="345"/>
      <c r="JK3" s="345"/>
      <c r="JL3" s="345"/>
      <c r="JM3" s="345"/>
      <c r="JN3" s="346"/>
      <c r="JO3" s="344" t="s">
        <v>147</v>
      </c>
      <c r="JP3" s="345"/>
      <c r="JQ3" s="345"/>
      <c r="JR3" s="345"/>
      <c r="JS3" s="345"/>
      <c r="JT3" s="346"/>
      <c r="JU3" s="354"/>
      <c r="JV3" s="355"/>
      <c r="JW3" s="354"/>
      <c r="JX3" s="360"/>
      <c r="JY3" s="360"/>
      <c r="JZ3" s="360"/>
      <c r="KA3" s="360"/>
      <c r="KB3" s="361"/>
      <c r="KC3" s="380"/>
      <c r="KD3" s="381"/>
      <c r="KE3" s="354"/>
      <c r="KF3" s="360"/>
      <c r="KG3" s="360"/>
      <c r="KH3" s="360"/>
      <c r="KI3" s="360"/>
      <c r="KJ3" s="360"/>
      <c r="KK3" s="360"/>
      <c r="KL3" s="360"/>
      <c r="KM3" s="360"/>
      <c r="KN3" s="360"/>
      <c r="KO3" s="385"/>
      <c r="KP3" s="360"/>
      <c r="KQ3" s="360"/>
      <c r="KR3" s="360"/>
      <c r="KS3" s="360"/>
      <c r="KT3" s="361"/>
      <c r="KU3" s="389"/>
      <c r="KV3" s="390"/>
      <c r="KW3" s="372"/>
      <c r="KX3" s="373"/>
      <c r="KY3" s="373"/>
      <c r="KZ3" s="373"/>
      <c r="LA3" s="374"/>
      <c r="LB3" s="385"/>
      <c r="LC3" s="360"/>
      <c r="LD3" s="360"/>
      <c r="LE3" s="360"/>
      <c r="LF3" s="396"/>
      <c r="LG3" s="75"/>
      <c r="LH3" s="72"/>
      <c r="LI3" s="72"/>
      <c r="LJ3" s="72"/>
      <c r="LK3" s="108"/>
      <c r="LL3" s="75"/>
      <c r="LM3" s="72"/>
      <c r="LN3" s="72"/>
      <c r="LO3" s="72"/>
      <c r="LP3" s="72"/>
      <c r="LQ3" s="72"/>
      <c r="LR3" s="72"/>
      <c r="LS3" s="72"/>
      <c r="LT3" s="72"/>
      <c r="LU3" s="72"/>
      <c r="LV3" s="72"/>
      <c r="LW3" s="72"/>
      <c r="LX3" s="72"/>
      <c r="LY3" s="72"/>
      <c r="LZ3" s="72"/>
      <c r="MA3" s="111"/>
      <c r="MB3" s="75"/>
      <c r="MC3" s="72"/>
      <c r="MD3" s="72"/>
      <c r="ME3" s="72"/>
      <c r="MF3" s="72"/>
      <c r="MG3" s="72"/>
      <c r="MH3" s="72"/>
      <c r="MI3" s="72"/>
      <c r="MJ3" s="72"/>
      <c r="MK3" s="72"/>
      <c r="ML3" s="72"/>
      <c r="MM3" s="72"/>
      <c r="MN3" s="72"/>
      <c r="MO3" s="72"/>
      <c r="MP3" s="72"/>
      <c r="MQ3" s="72"/>
      <c r="MR3" s="72"/>
      <c r="MS3" s="108"/>
      <c r="MT3" s="108"/>
      <c r="MU3" s="108"/>
      <c r="MV3" s="108"/>
      <c r="MW3" s="108"/>
      <c r="MX3" s="108"/>
      <c r="MY3" s="108"/>
      <c r="MZ3" s="111"/>
    </row>
    <row r="4" spans="1:366" s="53" customFormat="1" ht="38.25" customHeight="1">
      <c r="A4" s="407"/>
      <c r="B4" s="407"/>
      <c r="C4" s="407"/>
      <c r="D4" s="407"/>
      <c r="E4" s="407"/>
      <c r="F4" s="410"/>
      <c r="G4" s="415"/>
      <c r="H4" s="407"/>
      <c r="I4" s="407"/>
      <c r="J4" s="410"/>
      <c r="K4" s="400" t="s">
        <v>201</v>
      </c>
      <c r="L4" s="345"/>
      <c r="M4" s="345"/>
      <c r="N4" s="345"/>
      <c r="O4" s="345"/>
      <c r="P4" s="346"/>
      <c r="Q4" s="345" t="s">
        <v>188</v>
      </c>
      <c r="R4" s="345"/>
      <c r="S4" s="345"/>
      <c r="T4" s="345"/>
      <c r="U4" s="345"/>
      <c r="V4" s="346"/>
      <c r="W4" s="345" t="s">
        <v>204</v>
      </c>
      <c r="X4" s="345"/>
      <c r="Y4" s="345"/>
      <c r="Z4" s="345"/>
      <c r="AA4" s="345"/>
      <c r="AB4" s="346"/>
      <c r="AC4" s="344" t="s">
        <v>130</v>
      </c>
      <c r="AD4" s="345"/>
      <c r="AE4" s="345"/>
      <c r="AF4" s="345"/>
      <c r="AG4" s="345"/>
      <c r="AH4" s="346"/>
      <c r="AI4" s="344" t="s">
        <v>131</v>
      </c>
      <c r="AJ4" s="345"/>
      <c r="AK4" s="345"/>
      <c r="AL4" s="345"/>
      <c r="AM4" s="345"/>
      <c r="AN4" s="346"/>
      <c r="AO4" s="344" t="s">
        <v>132</v>
      </c>
      <c r="AP4" s="345"/>
      <c r="AQ4" s="345"/>
      <c r="AR4" s="345"/>
      <c r="AS4" s="345"/>
      <c r="AT4" s="346"/>
      <c r="AU4" s="344" t="s">
        <v>51</v>
      </c>
      <c r="AV4" s="345"/>
      <c r="AW4" s="345"/>
      <c r="AX4" s="345"/>
      <c r="AY4" s="345"/>
      <c r="AZ4" s="346"/>
      <c r="BA4" s="344" t="s">
        <v>134</v>
      </c>
      <c r="BB4" s="345"/>
      <c r="BC4" s="345"/>
      <c r="BD4" s="345"/>
      <c r="BE4" s="345"/>
      <c r="BF4" s="346"/>
      <c r="BG4" s="344" t="s">
        <v>53</v>
      </c>
      <c r="BH4" s="345"/>
      <c r="BI4" s="345"/>
      <c r="BJ4" s="345"/>
      <c r="BK4" s="345"/>
      <c r="BL4" s="346"/>
      <c r="BM4" s="344" t="s">
        <v>54</v>
      </c>
      <c r="BN4" s="345"/>
      <c r="BO4" s="345"/>
      <c r="BP4" s="345"/>
      <c r="BQ4" s="345"/>
      <c r="BR4" s="346"/>
      <c r="BS4" s="344" t="s">
        <v>55</v>
      </c>
      <c r="BT4" s="345"/>
      <c r="BU4" s="345"/>
      <c r="BV4" s="345"/>
      <c r="BW4" s="345"/>
      <c r="BX4" s="346"/>
      <c r="BY4" s="344" t="s">
        <v>56</v>
      </c>
      <c r="BZ4" s="345"/>
      <c r="CA4" s="345"/>
      <c r="CB4" s="345"/>
      <c r="CC4" s="345"/>
      <c r="CD4" s="346"/>
      <c r="CE4" s="344" t="s">
        <v>58</v>
      </c>
      <c r="CF4" s="345"/>
      <c r="CG4" s="345"/>
      <c r="CH4" s="345"/>
      <c r="CI4" s="345"/>
      <c r="CJ4" s="346"/>
      <c r="CK4" s="344" t="s">
        <v>136</v>
      </c>
      <c r="CL4" s="345"/>
      <c r="CM4" s="345"/>
      <c r="CN4" s="345"/>
      <c r="CO4" s="345"/>
      <c r="CP4" s="346"/>
      <c r="CQ4" s="344" t="s">
        <v>108</v>
      </c>
      <c r="CR4" s="345"/>
      <c r="CS4" s="345"/>
      <c r="CT4" s="345"/>
      <c r="CU4" s="345"/>
      <c r="CV4" s="346"/>
      <c r="CW4" s="344" t="s">
        <v>172</v>
      </c>
      <c r="CX4" s="345"/>
      <c r="CY4" s="345"/>
      <c r="CZ4" s="345"/>
      <c r="DA4" s="345"/>
      <c r="DB4" s="346"/>
      <c r="DC4" s="344" t="s">
        <v>137</v>
      </c>
      <c r="DD4" s="345"/>
      <c r="DE4" s="345"/>
      <c r="DF4" s="345"/>
      <c r="DG4" s="345"/>
      <c r="DH4" s="346"/>
      <c r="DI4" s="344" t="s">
        <v>205</v>
      </c>
      <c r="DJ4" s="345"/>
      <c r="DK4" s="345"/>
      <c r="DL4" s="345"/>
      <c r="DM4" s="345"/>
      <c r="DN4" s="346"/>
      <c r="DO4" s="344" t="s">
        <v>207</v>
      </c>
      <c r="DP4" s="345"/>
      <c r="DQ4" s="345"/>
      <c r="DR4" s="345"/>
      <c r="DS4" s="345"/>
      <c r="DT4" s="346"/>
      <c r="DU4" s="344" t="s">
        <v>138</v>
      </c>
      <c r="DV4" s="345"/>
      <c r="DW4" s="345"/>
      <c r="DX4" s="345"/>
      <c r="DY4" s="345"/>
      <c r="DZ4" s="345"/>
      <c r="EA4" s="400" t="s">
        <v>201</v>
      </c>
      <c r="EB4" s="345"/>
      <c r="EC4" s="345"/>
      <c r="ED4" s="345"/>
      <c r="EE4" s="345"/>
      <c r="EF4" s="346"/>
      <c r="EG4" s="400" t="s">
        <v>208</v>
      </c>
      <c r="EH4" s="345"/>
      <c r="EI4" s="345"/>
      <c r="EJ4" s="345"/>
      <c r="EK4" s="345"/>
      <c r="EL4" s="346"/>
      <c r="EM4" s="344" t="s">
        <v>191</v>
      </c>
      <c r="EN4" s="345"/>
      <c r="EO4" s="345"/>
      <c r="EP4" s="345"/>
      <c r="EQ4" s="345"/>
      <c r="ER4" s="346"/>
      <c r="ES4" s="344" t="s">
        <v>192</v>
      </c>
      <c r="ET4" s="345"/>
      <c r="EU4" s="345"/>
      <c r="EV4" s="345"/>
      <c r="EW4" s="345"/>
      <c r="EX4" s="346"/>
      <c r="EY4" s="344" t="s">
        <v>209</v>
      </c>
      <c r="EZ4" s="345"/>
      <c r="FA4" s="345"/>
      <c r="FB4" s="345"/>
      <c r="FC4" s="345"/>
      <c r="FD4" s="346"/>
      <c r="FE4" s="344" t="s">
        <v>210</v>
      </c>
      <c r="FF4" s="345"/>
      <c r="FG4" s="345"/>
      <c r="FH4" s="345"/>
      <c r="FI4" s="345"/>
      <c r="FJ4" s="346"/>
      <c r="FK4" s="344" t="s">
        <v>211</v>
      </c>
      <c r="FL4" s="345"/>
      <c r="FM4" s="345"/>
      <c r="FN4" s="345"/>
      <c r="FO4" s="345"/>
      <c r="FP4" s="346"/>
      <c r="FQ4" s="344" t="s">
        <v>212</v>
      </c>
      <c r="FR4" s="345"/>
      <c r="FS4" s="345"/>
      <c r="FT4" s="345"/>
      <c r="FU4" s="345"/>
      <c r="FV4" s="346"/>
      <c r="FW4" s="344" t="s">
        <v>214</v>
      </c>
      <c r="FX4" s="345"/>
      <c r="FY4" s="345"/>
      <c r="FZ4" s="345"/>
      <c r="GA4" s="345"/>
      <c r="GB4" s="346"/>
      <c r="GC4" s="344" t="s">
        <v>213</v>
      </c>
      <c r="GD4" s="345"/>
      <c r="GE4" s="345"/>
      <c r="GF4" s="345"/>
      <c r="GG4" s="345"/>
      <c r="GH4" s="346"/>
      <c r="GI4" s="344" t="s">
        <v>136</v>
      </c>
      <c r="GJ4" s="345"/>
      <c r="GK4" s="345"/>
      <c r="GL4" s="345"/>
      <c r="GM4" s="345"/>
      <c r="GN4" s="346"/>
      <c r="GO4" s="344" t="s">
        <v>215</v>
      </c>
      <c r="GP4" s="345"/>
      <c r="GQ4" s="345"/>
      <c r="GR4" s="345"/>
      <c r="GS4" s="345"/>
      <c r="GT4" s="346"/>
      <c r="GU4" s="344" t="s">
        <v>216</v>
      </c>
      <c r="GV4" s="345"/>
      <c r="GW4" s="345"/>
      <c r="GX4" s="345"/>
      <c r="GY4" s="345"/>
      <c r="GZ4" s="346"/>
      <c r="HA4" s="344" t="s">
        <v>174</v>
      </c>
      <c r="HB4" s="345"/>
      <c r="HC4" s="345"/>
      <c r="HD4" s="345"/>
      <c r="HE4" s="345"/>
      <c r="HF4" s="346"/>
      <c r="HG4" s="344" t="s">
        <v>144</v>
      </c>
      <c r="HH4" s="345"/>
      <c r="HI4" s="345"/>
      <c r="HJ4" s="345"/>
      <c r="HK4" s="345"/>
      <c r="HL4" s="346"/>
      <c r="HM4" s="344" t="s">
        <v>217</v>
      </c>
      <c r="HN4" s="345"/>
      <c r="HO4" s="345"/>
      <c r="HP4" s="345"/>
      <c r="HQ4" s="345"/>
      <c r="HR4" s="346"/>
      <c r="HS4" s="344" t="s">
        <v>145</v>
      </c>
      <c r="HT4" s="345"/>
      <c r="HU4" s="345"/>
      <c r="HV4" s="345"/>
      <c r="HW4" s="345"/>
      <c r="HX4" s="346"/>
      <c r="HY4" s="344" t="s">
        <v>146</v>
      </c>
      <c r="HZ4" s="345"/>
      <c r="IA4" s="345"/>
      <c r="IB4" s="345"/>
      <c r="IC4" s="345"/>
      <c r="ID4" s="346"/>
      <c r="IE4" s="344" t="s">
        <v>148</v>
      </c>
      <c r="IF4" s="345"/>
      <c r="IG4" s="345"/>
      <c r="IH4" s="345"/>
      <c r="II4" s="345"/>
      <c r="IJ4" s="346"/>
      <c r="IK4" s="344" t="s">
        <v>172</v>
      </c>
      <c r="IL4" s="345"/>
      <c r="IM4" s="345"/>
      <c r="IN4" s="345"/>
      <c r="IO4" s="345"/>
      <c r="IP4" s="346"/>
      <c r="IQ4" s="344" t="s">
        <v>149</v>
      </c>
      <c r="IR4" s="345"/>
      <c r="IS4" s="345"/>
      <c r="IT4" s="345"/>
      <c r="IU4" s="345"/>
      <c r="IV4" s="346"/>
      <c r="IW4" s="344" t="s">
        <v>205</v>
      </c>
      <c r="IX4" s="345"/>
      <c r="IY4" s="345"/>
      <c r="IZ4" s="345"/>
      <c r="JA4" s="345"/>
      <c r="JB4" s="346"/>
      <c r="JC4" s="344" t="s">
        <v>218</v>
      </c>
      <c r="JD4" s="345"/>
      <c r="JE4" s="345"/>
      <c r="JF4" s="345"/>
      <c r="JG4" s="345"/>
      <c r="JH4" s="346"/>
      <c r="JI4" s="344" t="s">
        <v>219</v>
      </c>
      <c r="JJ4" s="345"/>
      <c r="JK4" s="345"/>
      <c r="JL4" s="345"/>
      <c r="JM4" s="345"/>
      <c r="JN4" s="346"/>
      <c r="JO4" s="344" t="s">
        <v>220</v>
      </c>
      <c r="JP4" s="345"/>
      <c r="JQ4" s="345"/>
      <c r="JR4" s="345"/>
      <c r="JS4" s="345"/>
      <c r="JT4" s="346"/>
      <c r="JU4" s="354"/>
      <c r="JV4" s="355"/>
      <c r="JW4" s="356"/>
      <c r="JX4" s="362"/>
      <c r="JY4" s="362"/>
      <c r="JZ4" s="362"/>
      <c r="KA4" s="362"/>
      <c r="KB4" s="363"/>
      <c r="KC4" s="380"/>
      <c r="KD4" s="381"/>
      <c r="KE4" s="356"/>
      <c r="KF4" s="362"/>
      <c r="KG4" s="362"/>
      <c r="KH4" s="362"/>
      <c r="KI4" s="362"/>
      <c r="KJ4" s="362"/>
      <c r="KK4" s="362"/>
      <c r="KL4" s="362"/>
      <c r="KM4" s="362"/>
      <c r="KN4" s="362"/>
      <c r="KO4" s="386"/>
      <c r="KP4" s="362"/>
      <c r="KQ4" s="362"/>
      <c r="KR4" s="362"/>
      <c r="KS4" s="362"/>
      <c r="KT4" s="363"/>
      <c r="KU4" s="389"/>
      <c r="KV4" s="390"/>
      <c r="KW4" s="372"/>
      <c r="KX4" s="373"/>
      <c r="KY4" s="373"/>
      <c r="KZ4" s="373"/>
      <c r="LA4" s="374"/>
      <c r="LB4" s="385"/>
      <c r="LC4" s="360"/>
      <c r="LD4" s="360"/>
      <c r="LE4" s="360"/>
      <c r="LF4" s="396"/>
      <c r="LG4" s="76" t="s">
        <v>26</v>
      </c>
      <c r="LH4" s="77" t="s">
        <v>27</v>
      </c>
      <c r="LI4" s="77" t="s">
        <v>28</v>
      </c>
      <c r="LJ4" s="77" t="s">
        <v>29</v>
      </c>
      <c r="LK4" s="71" t="s">
        <v>38</v>
      </c>
      <c r="LL4" s="112" t="s">
        <v>40</v>
      </c>
      <c r="LM4" s="78" t="s">
        <v>248</v>
      </c>
      <c r="LN4" s="78" t="s">
        <v>186</v>
      </c>
      <c r="LO4" s="78" t="s">
        <v>249</v>
      </c>
      <c r="LP4" s="78" t="s">
        <v>176</v>
      </c>
      <c r="LQ4" s="78" t="s">
        <v>250</v>
      </c>
      <c r="LR4" s="78" t="s">
        <v>251</v>
      </c>
      <c r="LS4" s="78" t="s">
        <v>252</v>
      </c>
      <c r="LT4" s="106" t="s">
        <v>253</v>
      </c>
      <c r="LU4" s="106" t="s">
        <v>254</v>
      </c>
      <c r="LV4" s="106" t="s">
        <v>185</v>
      </c>
      <c r="LW4" s="106" t="s">
        <v>95</v>
      </c>
      <c r="LX4" s="106" t="s">
        <v>255</v>
      </c>
      <c r="LY4" s="106" t="s">
        <v>85</v>
      </c>
      <c r="LZ4" s="106" t="s">
        <v>256</v>
      </c>
      <c r="MA4" s="113" t="s">
        <v>260</v>
      </c>
      <c r="MB4" s="112" t="s">
        <v>75</v>
      </c>
      <c r="MC4" s="78" t="s">
        <v>96</v>
      </c>
      <c r="MD4" s="78" t="s">
        <v>262</v>
      </c>
      <c r="ME4" s="78" t="s">
        <v>113</v>
      </c>
      <c r="MF4" s="78" t="s">
        <v>263</v>
      </c>
      <c r="MG4" s="78" t="s">
        <v>264</v>
      </c>
      <c r="MH4" s="78" t="s">
        <v>265</v>
      </c>
      <c r="MI4" s="78" t="s">
        <v>184</v>
      </c>
      <c r="MJ4" s="106" t="s">
        <v>266</v>
      </c>
      <c r="MK4" s="106" t="s">
        <v>267</v>
      </c>
      <c r="ML4" s="106" t="s">
        <v>268</v>
      </c>
      <c r="MM4" s="106" t="s">
        <v>269</v>
      </c>
      <c r="MN4" s="106" t="s">
        <v>127</v>
      </c>
      <c r="MO4" s="50" t="s">
        <v>30</v>
      </c>
      <c r="MP4" s="55" t="s">
        <v>31</v>
      </c>
      <c r="MQ4" s="55" t="s">
        <v>32</v>
      </c>
      <c r="MR4" s="55" t="s">
        <v>33</v>
      </c>
      <c r="MS4" s="55" t="s">
        <v>127</v>
      </c>
      <c r="MT4" s="55" t="s">
        <v>37</v>
      </c>
      <c r="MU4" s="55" t="s">
        <v>30</v>
      </c>
      <c r="MV4" s="55" t="s">
        <v>31</v>
      </c>
      <c r="MW4" s="55" t="s">
        <v>32</v>
      </c>
      <c r="MX4" s="118" t="s">
        <v>33</v>
      </c>
      <c r="MY4" s="55" t="s">
        <v>127</v>
      </c>
      <c r="MZ4" s="59" t="s">
        <v>270</v>
      </c>
      <c r="NA4" s="50"/>
      <c r="NB4" s="50"/>
    </row>
    <row r="5" spans="1:366" s="53" customFormat="1" ht="18.75" customHeight="1">
      <c r="A5" s="407"/>
      <c r="B5" s="407"/>
      <c r="C5" s="407"/>
      <c r="D5" s="407"/>
      <c r="E5" s="407"/>
      <c r="F5" s="410"/>
      <c r="G5" s="415"/>
      <c r="H5" s="407"/>
      <c r="I5" s="407"/>
      <c r="J5" s="410"/>
      <c r="K5" s="412" t="s">
        <v>129</v>
      </c>
      <c r="L5" s="403" t="s">
        <v>122</v>
      </c>
      <c r="M5" s="403"/>
      <c r="N5" s="403" t="s">
        <v>123</v>
      </c>
      <c r="O5" s="403"/>
      <c r="P5" s="404" t="s">
        <v>128</v>
      </c>
      <c r="Q5" s="412" t="s">
        <v>129</v>
      </c>
      <c r="R5" s="403" t="s">
        <v>122</v>
      </c>
      <c r="S5" s="403"/>
      <c r="T5" s="403" t="s">
        <v>123</v>
      </c>
      <c r="U5" s="403"/>
      <c r="V5" s="404" t="s">
        <v>128</v>
      </c>
      <c r="W5" s="412" t="s">
        <v>129</v>
      </c>
      <c r="X5" s="403" t="s">
        <v>122</v>
      </c>
      <c r="Y5" s="403"/>
      <c r="Z5" s="403" t="s">
        <v>123</v>
      </c>
      <c r="AA5" s="403"/>
      <c r="AB5" s="404" t="s">
        <v>128</v>
      </c>
      <c r="AC5" s="401" t="s">
        <v>129</v>
      </c>
      <c r="AD5" s="403" t="s">
        <v>122</v>
      </c>
      <c r="AE5" s="403"/>
      <c r="AF5" s="403" t="s">
        <v>123</v>
      </c>
      <c r="AG5" s="403"/>
      <c r="AH5" s="404" t="s">
        <v>128</v>
      </c>
      <c r="AI5" s="401" t="s">
        <v>129</v>
      </c>
      <c r="AJ5" s="403" t="s">
        <v>122</v>
      </c>
      <c r="AK5" s="403"/>
      <c r="AL5" s="403" t="s">
        <v>123</v>
      </c>
      <c r="AM5" s="403"/>
      <c r="AN5" s="404" t="s">
        <v>128</v>
      </c>
      <c r="AO5" s="401" t="s">
        <v>129</v>
      </c>
      <c r="AP5" s="403" t="s">
        <v>122</v>
      </c>
      <c r="AQ5" s="403"/>
      <c r="AR5" s="403" t="s">
        <v>123</v>
      </c>
      <c r="AS5" s="403"/>
      <c r="AT5" s="404" t="s">
        <v>128</v>
      </c>
      <c r="AU5" s="401" t="s">
        <v>129</v>
      </c>
      <c r="AV5" s="403" t="s">
        <v>122</v>
      </c>
      <c r="AW5" s="403"/>
      <c r="AX5" s="403" t="s">
        <v>123</v>
      </c>
      <c r="AY5" s="403"/>
      <c r="AZ5" s="404" t="s">
        <v>128</v>
      </c>
      <c r="BA5" s="401" t="s">
        <v>129</v>
      </c>
      <c r="BB5" s="403" t="s">
        <v>122</v>
      </c>
      <c r="BC5" s="403"/>
      <c r="BD5" s="403" t="s">
        <v>123</v>
      </c>
      <c r="BE5" s="403"/>
      <c r="BF5" s="404" t="s">
        <v>128</v>
      </c>
      <c r="BG5" s="401" t="s">
        <v>129</v>
      </c>
      <c r="BH5" s="403" t="s">
        <v>122</v>
      </c>
      <c r="BI5" s="403"/>
      <c r="BJ5" s="403" t="s">
        <v>123</v>
      </c>
      <c r="BK5" s="403"/>
      <c r="BL5" s="404" t="s">
        <v>128</v>
      </c>
      <c r="BM5" s="401" t="s">
        <v>129</v>
      </c>
      <c r="BN5" s="403" t="s">
        <v>122</v>
      </c>
      <c r="BO5" s="403"/>
      <c r="BP5" s="403" t="s">
        <v>123</v>
      </c>
      <c r="BQ5" s="403"/>
      <c r="BR5" s="404" t="s">
        <v>128</v>
      </c>
      <c r="BS5" s="401" t="s">
        <v>129</v>
      </c>
      <c r="BT5" s="403" t="s">
        <v>122</v>
      </c>
      <c r="BU5" s="403"/>
      <c r="BV5" s="403" t="s">
        <v>123</v>
      </c>
      <c r="BW5" s="403"/>
      <c r="BX5" s="404" t="s">
        <v>128</v>
      </c>
      <c r="BY5" s="401" t="s">
        <v>129</v>
      </c>
      <c r="BZ5" s="403" t="s">
        <v>122</v>
      </c>
      <c r="CA5" s="403"/>
      <c r="CB5" s="403" t="s">
        <v>123</v>
      </c>
      <c r="CC5" s="403"/>
      <c r="CD5" s="404" t="s">
        <v>128</v>
      </c>
      <c r="CE5" s="401" t="s">
        <v>129</v>
      </c>
      <c r="CF5" s="403" t="s">
        <v>122</v>
      </c>
      <c r="CG5" s="403"/>
      <c r="CH5" s="403" t="s">
        <v>123</v>
      </c>
      <c r="CI5" s="403"/>
      <c r="CJ5" s="404" t="s">
        <v>128</v>
      </c>
      <c r="CK5" s="401" t="s">
        <v>129</v>
      </c>
      <c r="CL5" s="403" t="s">
        <v>122</v>
      </c>
      <c r="CM5" s="403"/>
      <c r="CN5" s="403" t="s">
        <v>123</v>
      </c>
      <c r="CO5" s="403"/>
      <c r="CP5" s="404" t="s">
        <v>128</v>
      </c>
      <c r="CQ5" s="401" t="s">
        <v>129</v>
      </c>
      <c r="CR5" s="403" t="s">
        <v>122</v>
      </c>
      <c r="CS5" s="403"/>
      <c r="CT5" s="403" t="s">
        <v>123</v>
      </c>
      <c r="CU5" s="403"/>
      <c r="CV5" s="404" t="s">
        <v>128</v>
      </c>
      <c r="CW5" s="401" t="s">
        <v>129</v>
      </c>
      <c r="CX5" s="403" t="s">
        <v>122</v>
      </c>
      <c r="CY5" s="403"/>
      <c r="CZ5" s="403" t="s">
        <v>123</v>
      </c>
      <c r="DA5" s="403"/>
      <c r="DB5" s="404" t="s">
        <v>128</v>
      </c>
      <c r="DC5" s="401" t="s">
        <v>129</v>
      </c>
      <c r="DD5" s="403" t="s">
        <v>122</v>
      </c>
      <c r="DE5" s="403"/>
      <c r="DF5" s="403" t="s">
        <v>123</v>
      </c>
      <c r="DG5" s="403"/>
      <c r="DH5" s="404" t="s">
        <v>128</v>
      </c>
      <c r="DI5" s="401" t="s">
        <v>129</v>
      </c>
      <c r="DJ5" s="403" t="s">
        <v>122</v>
      </c>
      <c r="DK5" s="403"/>
      <c r="DL5" s="403" t="s">
        <v>123</v>
      </c>
      <c r="DM5" s="403"/>
      <c r="DN5" s="404" t="s">
        <v>128</v>
      </c>
      <c r="DO5" s="401" t="s">
        <v>129</v>
      </c>
      <c r="DP5" s="403" t="s">
        <v>122</v>
      </c>
      <c r="DQ5" s="403"/>
      <c r="DR5" s="403" t="s">
        <v>123</v>
      </c>
      <c r="DS5" s="403"/>
      <c r="DT5" s="404" t="s">
        <v>128</v>
      </c>
      <c r="DU5" s="401" t="s">
        <v>129</v>
      </c>
      <c r="DV5" s="403" t="s">
        <v>122</v>
      </c>
      <c r="DW5" s="403"/>
      <c r="DX5" s="403" t="s">
        <v>123</v>
      </c>
      <c r="DY5" s="403"/>
      <c r="DZ5" s="401" t="s">
        <v>128</v>
      </c>
      <c r="EA5" s="398" t="s">
        <v>129</v>
      </c>
      <c r="EB5" s="349" t="s">
        <v>122</v>
      </c>
      <c r="EC5" s="349"/>
      <c r="ED5" s="349" t="s">
        <v>123</v>
      </c>
      <c r="EE5" s="349"/>
      <c r="EF5" s="364" t="s">
        <v>128</v>
      </c>
      <c r="EG5" s="398" t="s">
        <v>129</v>
      </c>
      <c r="EH5" s="349" t="s">
        <v>122</v>
      </c>
      <c r="EI5" s="349"/>
      <c r="EJ5" s="349" t="s">
        <v>123</v>
      </c>
      <c r="EK5" s="349"/>
      <c r="EL5" s="364" t="s">
        <v>128</v>
      </c>
      <c r="EM5" s="347" t="s">
        <v>129</v>
      </c>
      <c r="EN5" s="349" t="s">
        <v>122</v>
      </c>
      <c r="EO5" s="349"/>
      <c r="EP5" s="349" t="s">
        <v>123</v>
      </c>
      <c r="EQ5" s="349"/>
      <c r="ER5" s="364" t="s">
        <v>128</v>
      </c>
      <c r="ES5" s="347" t="s">
        <v>129</v>
      </c>
      <c r="ET5" s="349" t="s">
        <v>122</v>
      </c>
      <c r="EU5" s="349"/>
      <c r="EV5" s="349" t="s">
        <v>123</v>
      </c>
      <c r="EW5" s="349"/>
      <c r="EX5" s="364" t="s">
        <v>128</v>
      </c>
      <c r="EY5" s="347" t="s">
        <v>129</v>
      </c>
      <c r="EZ5" s="349" t="s">
        <v>122</v>
      </c>
      <c r="FA5" s="349"/>
      <c r="FB5" s="349" t="s">
        <v>123</v>
      </c>
      <c r="FC5" s="349"/>
      <c r="FD5" s="364" t="s">
        <v>128</v>
      </c>
      <c r="FE5" s="347" t="s">
        <v>129</v>
      </c>
      <c r="FF5" s="349" t="s">
        <v>122</v>
      </c>
      <c r="FG5" s="349"/>
      <c r="FH5" s="349" t="s">
        <v>123</v>
      </c>
      <c r="FI5" s="349"/>
      <c r="FJ5" s="364" t="s">
        <v>128</v>
      </c>
      <c r="FK5" s="347" t="s">
        <v>129</v>
      </c>
      <c r="FL5" s="349" t="s">
        <v>122</v>
      </c>
      <c r="FM5" s="349"/>
      <c r="FN5" s="349" t="s">
        <v>123</v>
      </c>
      <c r="FO5" s="349"/>
      <c r="FP5" s="364" t="s">
        <v>128</v>
      </c>
      <c r="FQ5" s="347" t="s">
        <v>129</v>
      </c>
      <c r="FR5" s="349" t="s">
        <v>122</v>
      </c>
      <c r="FS5" s="349"/>
      <c r="FT5" s="349" t="s">
        <v>123</v>
      </c>
      <c r="FU5" s="349"/>
      <c r="FV5" s="364" t="s">
        <v>128</v>
      </c>
      <c r="FW5" s="347" t="s">
        <v>129</v>
      </c>
      <c r="FX5" s="349" t="s">
        <v>122</v>
      </c>
      <c r="FY5" s="349"/>
      <c r="FZ5" s="349" t="s">
        <v>123</v>
      </c>
      <c r="GA5" s="349"/>
      <c r="GB5" s="364" t="s">
        <v>128</v>
      </c>
      <c r="GC5" s="347" t="s">
        <v>129</v>
      </c>
      <c r="GD5" s="349" t="s">
        <v>122</v>
      </c>
      <c r="GE5" s="349"/>
      <c r="GF5" s="349" t="s">
        <v>123</v>
      </c>
      <c r="GG5" s="349"/>
      <c r="GH5" s="364" t="s">
        <v>128</v>
      </c>
      <c r="GI5" s="347" t="s">
        <v>129</v>
      </c>
      <c r="GJ5" s="349" t="s">
        <v>122</v>
      </c>
      <c r="GK5" s="349"/>
      <c r="GL5" s="349" t="s">
        <v>123</v>
      </c>
      <c r="GM5" s="349"/>
      <c r="GN5" s="364" t="s">
        <v>128</v>
      </c>
      <c r="GO5" s="347" t="s">
        <v>129</v>
      </c>
      <c r="GP5" s="349" t="s">
        <v>122</v>
      </c>
      <c r="GQ5" s="349"/>
      <c r="GR5" s="349" t="s">
        <v>123</v>
      </c>
      <c r="GS5" s="349"/>
      <c r="GT5" s="364" t="s">
        <v>128</v>
      </c>
      <c r="GU5" s="347" t="s">
        <v>129</v>
      </c>
      <c r="GV5" s="349" t="s">
        <v>122</v>
      </c>
      <c r="GW5" s="349"/>
      <c r="GX5" s="349" t="s">
        <v>123</v>
      </c>
      <c r="GY5" s="349"/>
      <c r="GZ5" s="364" t="s">
        <v>128</v>
      </c>
      <c r="HA5" s="347" t="s">
        <v>129</v>
      </c>
      <c r="HB5" s="349" t="s">
        <v>122</v>
      </c>
      <c r="HC5" s="349"/>
      <c r="HD5" s="349" t="s">
        <v>123</v>
      </c>
      <c r="HE5" s="349"/>
      <c r="HF5" s="364" t="s">
        <v>128</v>
      </c>
      <c r="HG5" s="347" t="s">
        <v>129</v>
      </c>
      <c r="HH5" s="349" t="s">
        <v>122</v>
      </c>
      <c r="HI5" s="349"/>
      <c r="HJ5" s="349" t="s">
        <v>123</v>
      </c>
      <c r="HK5" s="349"/>
      <c r="HL5" s="364" t="s">
        <v>128</v>
      </c>
      <c r="HM5" s="347" t="s">
        <v>129</v>
      </c>
      <c r="HN5" s="349" t="s">
        <v>122</v>
      </c>
      <c r="HO5" s="349"/>
      <c r="HP5" s="349" t="s">
        <v>123</v>
      </c>
      <c r="HQ5" s="349"/>
      <c r="HR5" s="364" t="s">
        <v>128</v>
      </c>
      <c r="HS5" s="347" t="s">
        <v>129</v>
      </c>
      <c r="HT5" s="349" t="s">
        <v>122</v>
      </c>
      <c r="HU5" s="349"/>
      <c r="HV5" s="349" t="s">
        <v>123</v>
      </c>
      <c r="HW5" s="349"/>
      <c r="HX5" s="364" t="s">
        <v>128</v>
      </c>
      <c r="HY5" s="347" t="s">
        <v>129</v>
      </c>
      <c r="HZ5" s="349" t="s">
        <v>122</v>
      </c>
      <c r="IA5" s="349"/>
      <c r="IB5" s="349" t="s">
        <v>123</v>
      </c>
      <c r="IC5" s="349"/>
      <c r="ID5" s="364" t="s">
        <v>128</v>
      </c>
      <c r="IE5" s="347" t="s">
        <v>129</v>
      </c>
      <c r="IF5" s="349" t="s">
        <v>122</v>
      </c>
      <c r="IG5" s="349"/>
      <c r="IH5" s="349" t="s">
        <v>123</v>
      </c>
      <c r="II5" s="349"/>
      <c r="IJ5" s="364" t="s">
        <v>128</v>
      </c>
      <c r="IK5" s="347" t="s">
        <v>129</v>
      </c>
      <c r="IL5" s="349" t="s">
        <v>122</v>
      </c>
      <c r="IM5" s="349"/>
      <c r="IN5" s="349" t="s">
        <v>123</v>
      </c>
      <c r="IO5" s="349"/>
      <c r="IP5" s="364" t="s">
        <v>128</v>
      </c>
      <c r="IQ5" s="347" t="s">
        <v>129</v>
      </c>
      <c r="IR5" s="349" t="s">
        <v>122</v>
      </c>
      <c r="IS5" s="349"/>
      <c r="IT5" s="349" t="s">
        <v>123</v>
      </c>
      <c r="IU5" s="349"/>
      <c r="IV5" s="364" t="s">
        <v>128</v>
      </c>
      <c r="IW5" s="347" t="s">
        <v>129</v>
      </c>
      <c r="IX5" s="349" t="s">
        <v>122</v>
      </c>
      <c r="IY5" s="349"/>
      <c r="IZ5" s="349" t="s">
        <v>123</v>
      </c>
      <c r="JA5" s="349"/>
      <c r="JB5" s="364" t="s">
        <v>128</v>
      </c>
      <c r="JC5" s="347" t="s">
        <v>129</v>
      </c>
      <c r="JD5" s="349" t="s">
        <v>122</v>
      </c>
      <c r="JE5" s="349"/>
      <c r="JF5" s="349" t="s">
        <v>123</v>
      </c>
      <c r="JG5" s="349"/>
      <c r="JH5" s="364" t="s">
        <v>128</v>
      </c>
      <c r="JI5" s="347" t="s">
        <v>129</v>
      </c>
      <c r="JJ5" s="349" t="s">
        <v>122</v>
      </c>
      <c r="JK5" s="349"/>
      <c r="JL5" s="349" t="s">
        <v>123</v>
      </c>
      <c r="JM5" s="349"/>
      <c r="JN5" s="350" t="s">
        <v>128</v>
      </c>
      <c r="JO5" s="347" t="s">
        <v>129</v>
      </c>
      <c r="JP5" s="349" t="s">
        <v>122</v>
      </c>
      <c r="JQ5" s="349"/>
      <c r="JR5" s="349" t="s">
        <v>123</v>
      </c>
      <c r="JS5" s="349"/>
      <c r="JT5" s="350" t="s">
        <v>128</v>
      </c>
      <c r="JU5" s="356"/>
      <c r="JV5" s="357"/>
      <c r="JW5" s="248" t="s">
        <v>229</v>
      </c>
      <c r="JX5" s="249"/>
      <c r="JY5" s="247" t="s">
        <v>230</v>
      </c>
      <c r="JZ5" s="249"/>
      <c r="KA5" s="247" t="s">
        <v>231</v>
      </c>
      <c r="KB5" s="249"/>
      <c r="KC5" s="382"/>
      <c r="KD5" s="383"/>
      <c r="KE5" s="423" t="s">
        <v>68</v>
      </c>
      <c r="KF5" s="249"/>
      <c r="KG5" s="247" t="s">
        <v>151</v>
      </c>
      <c r="KH5" s="249"/>
      <c r="KI5" s="247" t="s">
        <v>234</v>
      </c>
      <c r="KJ5" s="249"/>
      <c r="KK5" s="247" t="s">
        <v>175</v>
      </c>
      <c r="KL5" s="249"/>
      <c r="KM5" s="247" t="s">
        <v>86</v>
      </c>
      <c r="KN5" s="248"/>
      <c r="KO5" s="286" t="s">
        <v>243</v>
      </c>
      <c r="KP5" s="287"/>
      <c r="KQ5" s="287"/>
      <c r="KR5" s="287"/>
      <c r="KS5" s="287"/>
      <c r="KT5" s="393" t="s">
        <v>239</v>
      </c>
      <c r="KU5" s="391"/>
      <c r="KV5" s="392"/>
      <c r="KW5" s="375"/>
      <c r="KX5" s="376"/>
      <c r="KY5" s="376"/>
      <c r="KZ5" s="376"/>
      <c r="LA5" s="377"/>
      <c r="LB5" s="386"/>
      <c r="LC5" s="362"/>
      <c r="LD5" s="362"/>
      <c r="LE5" s="362"/>
      <c r="LF5" s="396"/>
      <c r="LG5" s="76"/>
      <c r="LH5" s="77"/>
      <c r="LI5" s="77"/>
      <c r="LJ5" s="77"/>
      <c r="LK5" s="71"/>
      <c r="LL5" s="112"/>
      <c r="LM5" s="78"/>
      <c r="LN5" s="78"/>
      <c r="LO5" s="78"/>
      <c r="LP5" s="78"/>
      <c r="LQ5" s="78"/>
      <c r="LR5" s="78"/>
      <c r="LS5" s="78"/>
      <c r="LT5" s="106"/>
      <c r="LU5" s="106"/>
      <c r="LV5" s="106"/>
      <c r="LW5" s="106"/>
      <c r="LX5" s="106"/>
      <c r="LY5" s="106"/>
      <c r="LZ5" s="106"/>
      <c r="MA5" s="113"/>
      <c r="MB5" s="112"/>
      <c r="MC5" s="78"/>
      <c r="MD5" s="78"/>
      <c r="ME5" s="78"/>
      <c r="MF5" s="78"/>
      <c r="MG5" s="78"/>
      <c r="MH5" s="78"/>
      <c r="MI5" s="78"/>
      <c r="MJ5" s="106"/>
      <c r="MK5" s="106"/>
      <c r="ML5" s="106"/>
      <c r="MM5" s="106"/>
      <c r="MN5" s="106"/>
      <c r="MO5" s="106"/>
      <c r="MP5" s="106"/>
      <c r="MQ5" s="106"/>
      <c r="MR5" s="106"/>
      <c r="MS5" s="116"/>
      <c r="MT5" s="116"/>
      <c r="MU5" s="116"/>
      <c r="MV5" s="116"/>
      <c r="MW5" s="116"/>
      <c r="MX5" s="116"/>
      <c r="MY5" s="116"/>
      <c r="MZ5" s="113"/>
    </row>
    <row r="6" spans="1:366" s="54" customFormat="1" ht="24" customHeight="1">
      <c r="A6" s="408"/>
      <c r="B6" s="408"/>
      <c r="C6" s="408"/>
      <c r="D6" s="408"/>
      <c r="E6" s="408"/>
      <c r="F6" s="411"/>
      <c r="G6" s="416"/>
      <c r="H6" s="408"/>
      <c r="I6" s="408"/>
      <c r="J6" s="411"/>
      <c r="K6" s="413"/>
      <c r="L6" s="79" t="s">
        <v>119</v>
      </c>
      <c r="M6" s="79" t="s">
        <v>120</v>
      </c>
      <c r="N6" s="79" t="s">
        <v>202</v>
      </c>
      <c r="O6" s="79" t="s">
        <v>203</v>
      </c>
      <c r="P6" s="405"/>
      <c r="Q6" s="413"/>
      <c r="R6" s="79" t="s">
        <v>119</v>
      </c>
      <c r="S6" s="79" t="s">
        <v>120</v>
      </c>
      <c r="T6" s="79" t="s">
        <v>202</v>
      </c>
      <c r="U6" s="79" t="s">
        <v>203</v>
      </c>
      <c r="V6" s="405"/>
      <c r="W6" s="413"/>
      <c r="X6" s="79" t="s">
        <v>119</v>
      </c>
      <c r="Y6" s="79" t="s">
        <v>120</v>
      </c>
      <c r="Z6" s="79" t="s">
        <v>202</v>
      </c>
      <c r="AA6" s="79" t="s">
        <v>203</v>
      </c>
      <c r="AB6" s="405"/>
      <c r="AC6" s="402"/>
      <c r="AD6" s="79" t="s">
        <v>119</v>
      </c>
      <c r="AE6" s="79" t="s">
        <v>120</v>
      </c>
      <c r="AF6" s="79" t="s">
        <v>202</v>
      </c>
      <c r="AG6" s="79" t="s">
        <v>203</v>
      </c>
      <c r="AH6" s="405"/>
      <c r="AI6" s="402"/>
      <c r="AJ6" s="79" t="s">
        <v>119</v>
      </c>
      <c r="AK6" s="79" t="s">
        <v>120</v>
      </c>
      <c r="AL6" s="79" t="s">
        <v>202</v>
      </c>
      <c r="AM6" s="79" t="s">
        <v>203</v>
      </c>
      <c r="AN6" s="405"/>
      <c r="AO6" s="402"/>
      <c r="AP6" s="79" t="s">
        <v>119</v>
      </c>
      <c r="AQ6" s="79" t="s">
        <v>120</v>
      </c>
      <c r="AR6" s="79" t="s">
        <v>202</v>
      </c>
      <c r="AS6" s="79" t="s">
        <v>203</v>
      </c>
      <c r="AT6" s="405"/>
      <c r="AU6" s="402"/>
      <c r="AV6" s="79" t="s">
        <v>119</v>
      </c>
      <c r="AW6" s="79" t="s">
        <v>120</v>
      </c>
      <c r="AX6" s="79" t="s">
        <v>202</v>
      </c>
      <c r="AY6" s="79" t="s">
        <v>203</v>
      </c>
      <c r="AZ6" s="405"/>
      <c r="BA6" s="402"/>
      <c r="BB6" s="79" t="s">
        <v>119</v>
      </c>
      <c r="BC6" s="79" t="s">
        <v>120</v>
      </c>
      <c r="BD6" s="79" t="s">
        <v>202</v>
      </c>
      <c r="BE6" s="79" t="s">
        <v>203</v>
      </c>
      <c r="BF6" s="405"/>
      <c r="BG6" s="402"/>
      <c r="BH6" s="79" t="s">
        <v>119</v>
      </c>
      <c r="BI6" s="79" t="s">
        <v>120</v>
      </c>
      <c r="BJ6" s="79" t="s">
        <v>202</v>
      </c>
      <c r="BK6" s="79" t="s">
        <v>203</v>
      </c>
      <c r="BL6" s="405"/>
      <c r="BM6" s="402"/>
      <c r="BN6" s="79" t="s">
        <v>119</v>
      </c>
      <c r="BO6" s="79" t="s">
        <v>120</v>
      </c>
      <c r="BP6" s="79" t="s">
        <v>202</v>
      </c>
      <c r="BQ6" s="79" t="s">
        <v>203</v>
      </c>
      <c r="BR6" s="405"/>
      <c r="BS6" s="402"/>
      <c r="BT6" s="79" t="s">
        <v>119</v>
      </c>
      <c r="BU6" s="79" t="s">
        <v>120</v>
      </c>
      <c r="BV6" s="79" t="s">
        <v>202</v>
      </c>
      <c r="BW6" s="79" t="s">
        <v>203</v>
      </c>
      <c r="BX6" s="405"/>
      <c r="BY6" s="402"/>
      <c r="BZ6" s="79" t="s">
        <v>119</v>
      </c>
      <c r="CA6" s="79" t="s">
        <v>120</v>
      </c>
      <c r="CB6" s="79" t="s">
        <v>202</v>
      </c>
      <c r="CC6" s="79" t="s">
        <v>203</v>
      </c>
      <c r="CD6" s="405"/>
      <c r="CE6" s="402"/>
      <c r="CF6" s="79" t="s">
        <v>119</v>
      </c>
      <c r="CG6" s="79" t="s">
        <v>120</v>
      </c>
      <c r="CH6" s="79" t="s">
        <v>202</v>
      </c>
      <c r="CI6" s="79" t="s">
        <v>203</v>
      </c>
      <c r="CJ6" s="405"/>
      <c r="CK6" s="402"/>
      <c r="CL6" s="79" t="s">
        <v>119</v>
      </c>
      <c r="CM6" s="79" t="s">
        <v>120</v>
      </c>
      <c r="CN6" s="79" t="s">
        <v>202</v>
      </c>
      <c r="CO6" s="79" t="s">
        <v>203</v>
      </c>
      <c r="CP6" s="405"/>
      <c r="CQ6" s="402"/>
      <c r="CR6" s="79" t="s">
        <v>119</v>
      </c>
      <c r="CS6" s="79" t="s">
        <v>120</v>
      </c>
      <c r="CT6" s="79" t="s">
        <v>202</v>
      </c>
      <c r="CU6" s="79" t="s">
        <v>203</v>
      </c>
      <c r="CV6" s="405"/>
      <c r="CW6" s="402"/>
      <c r="CX6" s="79" t="s">
        <v>119</v>
      </c>
      <c r="CY6" s="79" t="s">
        <v>120</v>
      </c>
      <c r="CZ6" s="79" t="s">
        <v>202</v>
      </c>
      <c r="DA6" s="79" t="s">
        <v>203</v>
      </c>
      <c r="DB6" s="405"/>
      <c r="DC6" s="402"/>
      <c r="DD6" s="79" t="s">
        <v>119</v>
      </c>
      <c r="DE6" s="79" t="s">
        <v>120</v>
      </c>
      <c r="DF6" s="79" t="s">
        <v>202</v>
      </c>
      <c r="DG6" s="79" t="s">
        <v>203</v>
      </c>
      <c r="DH6" s="405"/>
      <c r="DI6" s="402"/>
      <c r="DJ6" s="79" t="s">
        <v>119</v>
      </c>
      <c r="DK6" s="79" t="s">
        <v>120</v>
      </c>
      <c r="DL6" s="79" t="s">
        <v>202</v>
      </c>
      <c r="DM6" s="79" t="s">
        <v>203</v>
      </c>
      <c r="DN6" s="405"/>
      <c r="DO6" s="402"/>
      <c r="DP6" s="79" t="s">
        <v>119</v>
      </c>
      <c r="DQ6" s="79" t="s">
        <v>120</v>
      </c>
      <c r="DR6" s="79" t="s">
        <v>202</v>
      </c>
      <c r="DS6" s="79" t="s">
        <v>203</v>
      </c>
      <c r="DT6" s="405"/>
      <c r="DU6" s="402"/>
      <c r="DV6" s="79" t="s">
        <v>119</v>
      </c>
      <c r="DW6" s="79" t="s">
        <v>120</v>
      </c>
      <c r="DX6" s="79" t="s">
        <v>202</v>
      </c>
      <c r="DY6" s="79" t="s">
        <v>203</v>
      </c>
      <c r="DZ6" s="402"/>
      <c r="EA6" s="399"/>
      <c r="EB6" s="80" t="s">
        <v>119</v>
      </c>
      <c r="EC6" s="80" t="s">
        <v>120</v>
      </c>
      <c r="ED6" s="80" t="s">
        <v>202</v>
      </c>
      <c r="EE6" s="80" t="s">
        <v>203</v>
      </c>
      <c r="EF6" s="365"/>
      <c r="EG6" s="399"/>
      <c r="EH6" s="80" t="s">
        <v>119</v>
      </c>
      <c r="EI6" s="80" t="s">
        <v>120</v>
      </c>
      <c r="EJ6" s="80" t="s">
        <v>202</v>
      </c>
      <c r="EK6" s="80" t="s">
        <v>203</v>
      </c>
      <c r="EL6" s="365"/>
      <c r="EM6" s="348"/>
      <c r="EN6" s="80" t="s">
        <v>119</v>
      </c>
      <c r="EO6" s="80" t="s">
        <v>120</v>
      </c>
      <c r="EP6" s="80" t="s">
        <v>202</v>
      </c>
      <c r="EQ6" s="80" t="s">
        <v>203</v>
      </c>
      <c r="ER6" s="365"/>
      <c r="ES6" s="348"/>
      <c r="ET6" s="80" t="s">
        <v>119</v>
      </c>
      <c r="EU6" s="80" t="s">
        <v>120</v>
      </c>
      <c r="EV6" s="80" t="s">
        <v>202</v>
      </c>
      <c r="EW6" s="80" t="s">
        <v>203</v>
      </c>
      <c r="EX6" s="365"/>
      <c r="EY6" s="348"/>
      <c r="EZ6" s="80" t="s">
        <v>119</v>
      </c>
      <c r="FA6" s="80" t="s">
        <v>120</v>
      </c>
      <c r="FB6" s="80" t="s">
        <v>202</v>
      </c>
      <c r="FC6" s="80" t="s">
        <v>203</v>
      </c>
      <c r="FD6" s="365"/>
      <c r="FE6" s="348"/>
      <c r="FF6" s="80" t="s">
        <v>119</v>
      </c>
      <c r="FG6" s="80" t="s">
        <v>120</v>
      </c>
      <c r="FH6" s="80" t="s">
        <v>202</v>
      </c>
      <c r="FI6" s="80" t="s">
        <v>203</v>
      </c>
      <c r="FJ6" s="365"/>
      <c r="FK6" s="348"/>
      <c r="FL6" s="80" t="s">
        <v>119</v>
      </c>
      <c r="FM6" s="80" t="s">
        <v>120</v>
      </c>
      <c r="FN6" s="80" t="s">
        <v>202</v>
      </c>
      <c r="FO6" s="80" t="s">
        <v>203</v>
      </c>
      <c r="FP6" s="365"/>
      <c r="FQ6" s="348"/>
      <c r="FR6" s="80" t="s">
        <v>119</v>
      </c>
      <c r="FS6" s="80" t="s">
        <v>120</v>
      </c>
      <c r="FT6" s="80" t="s">
        <v>202</v>
      </c>
      <c r="FU6" s="80" t="s">
        <v>203</v>
      </c>
      <c r="FV6" s="365"/>
      <c r="FW6" s="348"/>
      <c r="FX6" s="80" t="s">
        <v>119</v>
      </c>
      <c r="FY6" s="80" t="s">
        <v>120</v>
      </c>
      <c r="FZ6" s="80" t="s">
        <v>202</v>
      </c>
      <c r="GA6" s="80" t="s">
        <v>203</v>
      </c>
      <c r="GB6" s="365"/>
      <c r="GC6" s="348"/>
      <c r="GD6" s="80" t="s">
        <v>119</v>
      </c>
      <c r="GE6" s="80" t="s">
        <v>120</v>
      </c>
      <c r="GF6" s="80" t="s">
        <v>202</v>
      </c>
      <c r="GG6" s="80" t="s">
        <v>203</v>
      </c>
      <c r="GH6" s="365"/>
      <c r="GI6" s="348"/>
      <c r="GJ6" s="80" t="s">
        <v>119</v>
      </c>
      <c r="GK6" s="80" t="s">
        <v>120</v>
      </c>
      <c r="GL6" s="80" t="s">
        <v>202</v>
      </c>
      <c r="GM6" s="80" t="s">
        <v>203</v>
      </c>
      <c r="GN6" s="365"/>
      <c r="GO6" s="348"/>
      <c r="GP6" s="80" t="s">
        <v>119</v>
      </c>
      <c r="GQ6" s="80" t="s">
        <v>120</v>
      </c>
      <c r="GR6" s="80" t="s">
        <v>202</v>
      </c>
      <c r="GS6" s="80" t="s">
        <v>203</v>
      </c>
      <c r="GT6" s="365"/>
      <c r="GU6" s="348"/>
      <c r="GV6" s="80" t="s">
        <v>119</v>
      </c>
      <c r="GW6" s="80" t="s">
        <v>120</v>
      </c>
      <c r="GX6" s="80" t="s">
        <v>202</v>
      </c>
      <c r="GY6" s="80" t="s">
        <v>203</v>
      </c>
      <c r="GZ6" s="365"/>
      <c r="HA6" s="348"/>
      <c r="HB6" s="80" t="s">
        <v>119</v>
      </c>
      <c r="HC6" s="80" t="s">
        <v>120</v>
      </c>
      <c r="HD6" s="80" t="s">
        <v>202</v>
      </c>
      <c r="HE6" s="80" t="s">
        <v>203</v>
      </c>
      <c r="HF6" s="365"/>
      <c r="HG6" s="348"/>
      <c r="HH6" s="80" t="s">
        <v>119</v>
      </c>
      <c r="HI6" s="80" t="s">
        <v>120</v>
      </c>
      <c r="HJ6" s="80" t="s">
        <v>202</v>
      </c>
      <c r="HK6" s="80" t="s">
        <v>203</v>
      </c>
      <c r="HL6" s="365"/>
      <c r="HM6" s="348"/>
      <c r="HN6" s="80" t="s">
        <v>119</v>
      </c>
      <c r="HO6" s="80" t="s">
        <v>120</v>
      </c>
      <c r="HP6" s="80" t="s">
        <v>202</v>
      </c>
      <c r="HQ6" s="80" t="s">
        <v>203</v>
      </c>
      <c r="HR6" s="365"/>
      <c r="HS6" s="348"/>
      <c r="HT6" s="80" t="s">
        <v>119</v>
      </c>
      <c r="HU6" s="80" t="s">
        <v>120</v>
      </c>
      <c r="HV6" s="80" t="s">
        <v>202</v>
      </c>
      <c r="HW6" s="80" t="s">
        <v>203</v>
      </c>
      <c r="HX6" s="365"/>
      <c r="HY6" s="348"/>
      <c r="HZ6" s="80" t="s">
        <v>119</v>
      </c>
      <c r="IA6" s="80" t="s">
        <v>120</v>
      </c>
      <c r="IB6" s="80" t="s">
        <v>202</v>
      </c>
      <c r="IC6" s="80" t="s">
        <v>203</v>
      </c>
      <c r="ID6" s="365"/>
      <c r="IE6" s="348"/>
      <c r="IF6" s="80" t="s">
        <v>119</v>
      </c>
      <c r="IG6" s="80" t="s">
        <v>120</v>
      </c>
      <c r="IH6" s="80" t="s">
        <v>202</v>
      </c>
      <c r="II6" s="80" t="s">
        <v>203</v>
      </c>
      <c r="IJ6" s="365"/>
      <c r="IK6" s="348"/>
      <c r="IL6" s="80" t="s">
        <v>119</v>
      </c>
      <c r="IM6" s="80" t="s">
        <v>120</v>
      </c>
      <c r="IN6" s="80" t="s">
        <v>202</v>
      </c>
      <c r="IO6" s="80" t="s">
        <v>203</v>
      </c>
      <c r="IP6" s="365"/>
      <c r="IQ6" s="348"/>
      <c r="IR6" s="80" t="s">
        <v>119</v>
      </c>
      <c r="IS6" s="80" t="s">
        <v>120</v>
      </c>
      <c r="IT6" s="80" t="s">
        <v>202</v>
      </c>
      <c r="IU6" s="80" t="s">
        <v>203</v>
      </c>
      <c r="IV6" s="365"/>
      <c r="IW6" s="348"/>
      <c r="IX6" s="80" t="s">
        <v>119</v>
      </c>
      <c r="IY6" s="80" t="s">
        <v>120</v>
      </c>
      <c r="IZ6" s="80" t="s">
        <v>202</v>
      </c>
      <c r="JA6" s="80" t="s">
        <v>203</v>
      </c>
      <c r="JB6" s="365"/>
      <c r="JC6" s="348"/>
      <c r="JD6" s="80" t="s">
        <v>119</v>
      </c>
      <c r="JE6" s="80" t="s">
        <v>120</v>
      </c>
      <c r="JF6" s="80" t="s">
        <v>202</v>
      </c>
      <c r="JG6" s="80" t="s">
        <v>203</v>
      </c>
      <c r="JH6" s="365"/>
      <c r="JI6" s="348"/>
      <c r="JJ6" s="80" t="s">
        <v>119</v>
      </c>
      <c r="JK6" s="80" t="s">
        <v>120</v>
      </c>
      <c r="JL6" s="80" t="s">
        <v>202</v>
      </c>
      <c r="JM6" s="80" t="s">
        <v>203</v>
      </c>
      <c r="JN6" s="351"/>
      <c r="JO6" s="348"/>
      <c r="JP6" s="80" t="s">
        <v>119</v>
      </c>
      <c r="JQ6" s="80" t="s">
        <v>120</v>
      </c>
      <c r="JR6" s="80" t="s">
        <v>202</v>
      </c>
      <c r="JS6" s="80" t="s">
        <v>203</v>
      </c>
      <c r="JT6" s="348"/>
      <c r="JU6" s="96" t="s">
        <v>225</v>
      </c>
      <c r="JV6" s="94" t="s">
        <v>226</v>
      </c>
      <c r="JW6" s="81" t="s">
        <v>94</v>
      </c>
      <c r="JX6" s="82" t="s">
        <v>87</v>
      </c>
      <c r="JY6" s="82" t="s">
        <v>94</v>
      </c>
      <c r="JZ6" s="82" t="s">
        <v>87</v>
      </c>
      <c r="KA6" s="82" t="s">
        <v>94</v>
      </c>
      <c r="KB6" s="100" t="s">
        <v>87</v>
      </c>
      <c r="KC6" s="101" t="s">
        <v>233</v>
      </c>
      <c r="KD6" s="103" t="s">
        <v>226</v>
      </c>
      <c r="KE6" s="104" t="s">
        <v>94</v>
      </c>
      <c r="KF6" s="82" t="s">
        <v>87</v>
      </c>
      <c r="KG6" s="82" t="s">
        <v>94</v>
      </c>
      <c r="KH6" s="82" t="s">
        <v>87</v>
      </c>
      <c r="KI6" s="82" t="s">
        <v>94</v>
      </c>
      <c r="KJ6" s="82" t="s">
        <v>87</v>
      </c>
      <c r="KK6" s="82" t="s">
        <v>94</v>
      </c>
      <c r="KL6" s="82" t="s">
        <v>87</v>
      </c>
      <c r="KM6" s="82" t="s">
        <v>94</v>
      </c>
      <c r="KN6" s="100" t="s">
        <v>87</v>
      </c>
      <c r="KO6" s="82" t="s">
        <v>241</v>
      </c>
      <c r="KP6" s="81" t="s">
        <v>164</v>
      </c>
      <c r="KQ6" s="81" t="s">
        <v>237</v>
      </c>
      <c r="KR6" s="81" t="s">
        <v>238</v>
      </c>
      <c r="KS6" s="81" t="s">
        <v>242</v>
      </c>
      <c r="KT6" s="394"/>
      <c r="KU6" s="69" t="s">
        <v>225</v>
      </c>
      <c r="KV6" s="94" t="s">
        <v>226</v>
      </c>
      <c r="KW6" s="83" t="s">
        <v>16</v>
      </c>
      <c r="KX6" s="84" t="s">
        <v>157</v>
      </c>
      <c r="KY6" s="84" t="s">
        <v>158</v>
      </c>
      <c r="KZ6" s="84" t="s">
        <v>154</v>
      </c>
      <c r="LA6" s="85" t="s">
        <v>156</v>
      </c>
      <c r="LB6" s="86" t="s">
        <v>69</v>
      </c>
      <c r="LC6" s="78" t="s">
        <v>155</v>
      </c>
      <c r="LD6" s="84" t="s">
        <v>154</v>
      </c>
      <c r="LE6" s="87" t="s">
        <v>156</v>
      </c>
      <c r="LF6" s="397"/>
      <c r="LG6" s="88"/>
      <c r="LH6" s="89"/>
      <c r="LI6" s="89"/>
      <c r="LJ6" s="89"/>
      <c r="LK6" s="109"/>
      <c r="LL6" s="114"/>
      <c r="LM6" s="90"/>
      <c r="LN6" s="90"/>
      <c r="LO6" s="90"/>
      <c r="LP6" s="90"/>
      <c r="LQ6" s="90"/>
      <c r="LR6" s="90"/>
      <c r="LS6" s="90"/>
      <c r="LT6" s="107"/>
      <c r="LU6" s="107"/>
      <c r="LV6" s="107"/>
      <c r="LW6" s="107"/>
      <c r="LX6" s="107"/>
      <c r="LY6" s="107"/>
      <c r="LZ6" s="107"/>
      <c r="MA6" s="115"/>
      <c r="MB6" s="114"/>
      <c r="MC6" s="90"/>
      <c r="MD6" s="90"/>
      <c r="ME6" s="90"/>
      <c r="MF6" s="90"/>
      <c r="MG6" s="90"/>
      <c r="MH6" s="90"/>
      <c r="MI6" s="90"/>
      <c r="MJ6" s="107"/>
      <c r="MK6" s="107"/>
      <c r="ML6" s="107"/>
      <c r="MM6" s="107"/>
      <c r="MN6" s="107"/>
      <c r="MO6" s="107"/>
      <c r="MP6" s="107"/>
      <c r="MQ6" s="107"/>
      <c r="MR6" s="107"/>
      <c r="MS6" s="117"/>
      <c r="MT6" s="117"/>
      <c r="MU6" s="117"/>
      <c r="MV6" s="117"/>
      <c r="MW6" s="117"/>
      <c r="MX6" s="117"/>
      <c r="MY6" s="117"/>
      <c r="MZ6" s="115"/>
    </row>
    <row r="7" spans="1:366" ht="18.75" customHeight="1">
      <c r="A7" s="119">
        <f>調査票!D15</f>
        <v>0</v>
      </c>
      <c r="B7" s="119">
        <f>調査票!D16</f>
        <v>0</v>
      </c>
      <c r="C7" s="119">
        <f>調査票!D17</f>
        <v>0</v>
      </c>
      <c r="D7" s="119">
        <f>調査票!D18</f>
        <v>0</v>
      </c>
      <c r="E7" s="120">
        <f>調査票!D19</f>
        <v>0</v>
      </c>
      <c r="F7" s="121">
        <f>調査票!D20</f>
        <v>0</v>
      </c>
      <c r="G7" s="122">
        <f>調査票!B63</f>
        <v>0</v>
      </c>
      <c r="H7" s="123">
        <f>調査票!B64</f>
        <v>0</v>
      </c>
      <c r="I7" s="123">
        <f>調査票!B65</f>
        <v>0</v>
      </c>
      <c r="J7" s="124" t="str">
        <f>調査票!C66</f>
        <v>その他（　　　　　　　　　　　　　　　　　　　　　）</v>
      </c>
      <c r="K7" s="122">
        <f>調査票!F102</f>
        <v>0</v>
      </c>
      <c r="L7" s="123">
        <f>調査票!H102</f>
        <v>0</v>
      </c>
      <c r="M7" s="123">
        <f>調査票!I102</f>
        <v>0</v>
      </c>
      <c r="N7" s="123">
        <f>調査票!J102</f>
        <v>0</v>
      </c>
      <c r="O7" s="123">
        <f>調査票!K102</f>
        <v>0</v>
      </c>
      <c r="P7" s="123">
        <f>調査票!L102</f>
        <v>0</v>
      </c>
      <c r="Q7" s="122">
        <f>調査票!F103</f>
        <v>0</v>
      </c>
      <c r="R7" s="123">
        <f>調査票!H103</f>
        <v>0</v>
      </c>
      <c r="S7" s="123">
        <f>調査票!I103</f>
        <v>0</v>
      </c>
      <c r="T7" s="123">
        <f>調査票!J103</f>
        <v>0</v>
      </c>
      <c r="U7" s="123">
        <f>調査票!K103</f>
        <v>0</v>
      </c>
      <c r="V7" s="123">
        <f>調査票!L103</f>
        <v>0</v>
      </c>
      <c r="W7" s="122">
        <f>調査票!F104</f>
        <v>0</v>
      </c>
      <c r="X7" s="123">
        <f>調査票!I104</f>
        <v>0</v>
      </c>
      <c r="Y7" s="123">
        <f>調査票!I104</f>
        <v>0</v>
      </c>
      <c r="Z7" s="123">
        <f>調査票!J104</f>
        <v>0</v>
      </c>
      <c r="AA7" s="123">
        <f>調査票!K104</f>
        <v>0</v>
      </c>
      <c r="AB7" s="123">
        <f>調査票!L104</f>
        <v>0</v>
      </c>
      <c r="AC7" s="123">
        <f>調査票!F105</f>
        <v>0</v>
      </c>
      <c r="AD7" s="123">
        <f>調査票!H105</f>
        <v>0</v>
      </c>
      <c r="AE7" s="123">
        <f>調査票!I105</f>
        <v>0</v>
      </c>
      <c r="AF7" s="123">
        <f>調査票!J105</f>
        <v>0</v>
      </c>
      <c r="AG7" s="123">
        <f>調査票!K105</f>
        <v>0</v>
      </c>
      <c r="AH7" s="123">
        <f>調査票!L105</f>
        <v>0</v>
      </c>
      <c r="AI7" s="123">
        <f>調査票!F106</f>
        <v>0</v>
      </c>
      <c r="AJ7" s="123">
        <f>調査票!H106</f>
        <v>0</v>
      </c>
      <c r="AK7" s="123">
        <f>調査票!I106</f>
        <v>0</v>
      </c>
      <c r="AL7" s="123">
        <f>調査票!J106</f>
        <v>0</v>
      </c>
      <c r="AM7" s="123">
        <f>調査票!K106</f>
        <v>0</v>
      </c>
      <c r="AN7" s="123">
        <f>調査票!L106</f>
        <v>0</v>
      </c>
      <c r="AO7" s="123">
        <f>調査票!F107</f>
        <v>0</v>
      </c>
      <c r="AP7" s="123">
        <f>調査票!H107</f>
        <v>0</v>
      </c>
      <c r="AQ7" s="123">
        <f>調査票!I107</f>
        <v>0</v>
      </c>
      <c r="AR7" s="123">
        <f>調査票!J107</f>
        <v>0</v>
      </c>
      <c r="AS7" s="123">
        <f>調査票!K107</f>
        <v>0</v>
      </c>
      <c r="AT7" s="123">
        <f>調査票!L107</f>
        <v>0</v>
      </c>
      <c r="AU7" s="123">
        <f>調査票!F108</f>
        <v>0</v>
      </c>
      <c r="AV7" s="123">
        <f>調査票!H108</f>
        <v>0</v>
      </c>
      <c r="AW7" s="123">
        <f>調査票!I108</f>
        <v>0</v>
      </c>
      <c r="AX7" s="123">
        <f>調査票!J108</f>
        <v>0</v>
      </c>
      <c r="AY7" s="123">
        <f>調査票!K108</f>
        <v>0</v>
      </c>
      <c r="AZ7" s="123">
        <f>調査票!L108</f>
        <v>0</v>
      </c>
      <c r="BA7" s="123">
        <f>調査票!F109</f>
        <v>0</v>
      </c>
      <c r="BB7" s="123">
        <f>調査票!H109</f>
        <v>0</v>
      </c>
      <c r="BC7" s="123">
        <f>調査票!I109</f>
        <v>0</v>
      </c>
      <c r="BD7" s="123">
        <f>調査票!J109</f>
        <v>0</v>
      </c>
      <c r="BE7" s="123">
        <f>調査票!K109</f>
        <v>0</v>
      </c>
      <c r="BF7" s="123">
        <f>調査票!L109</f>
        <v>0</v>
      </c>
      <c r="BG7" s="123">
        <f>調査票!F110</f>
        <v>0</v>
      </c>
      <c r="BH7" s="123">
        <f>調査票!H110</f>
        <v>0</v>
      </c>
      <c r="BI7" s="123">
        <f>調査票!I110</f>
        <v>0</v>
      </c>
      <c r="BJ7" s="123">
        <f>調査票!J110</f>
        <v>0</v>
      </c>
      <c r="BK7" s="123">
        <f>調査票!K110</f>
        <v>0</v>
      </c>
      <c r="BL7" s="123">
        <f>調査票!L110</f>
        <v>0</v>
      </c>
      <c r="BM7" s="123">
        <f>調査票!F111</f>
        <v>0</v>
      </c>
      <c r="BN7" s="123">
        <f>調査票!H111</f>
        <v>0</v>
      </c>
      <c r="BO7" s="123">
        <f>調査票!I111</f>
        <v>0</v>
      </c>
      <c r="BP7" s="123">
        <f>調査票!J111</f>
        <v>0</v>
      </c>
      <c r="BQ7" s="123">
        <f>調査票!K111</f>
        <v>0</v>
      </c>
      <c r="BR7" s="123">
        <f>調査票!L111</f>
        <v>0</v>
      </c>
      <c r="BS7" s="123">
        <f>調査票!F112</f>
        <v>0</v>
      </c>
      <c r="BT7" s="123">
        <f>調査票!H112</f>
        <v>0</v>
      </c>
      <c r="BU7" s="123">
        <f>調査票!I112</f>
        <v>0</v>
      </c>
      <c r="BV7" s="123">
        <f>調査票!J112</f>
        <v>0</v>
      </c>
      <c r="BW7" s="123">
        <f>調査票!K112</f>
        <v>0</v>
      </c>
      <c r="BX7" s="123">
        <f>調査票!L112</f>
        <v>0</v>
      </c>
      <c r="BY7" s="123" t="e">
        <f>調査票!#REF!</f>
        <v>#REF!</v>
      </c>
      <c r="BZ7" s="123" t="e">
        <f>調査票!#REF!</f>
        <v>#REF!</v>
      </c>
      <c r="CA7" s="123" t="e">
        <f>調査票!#REF!</f>
        <v>#REF!</v>
      </c>
      <c r="CB7" s="123" t="e">
        <f>調査票!#REF!</f>
        <v>#REF!</v>
      </c>
      <c r="CC7" s="123" t="e">
        <f>調査票!#REF!</f>
        <v>#REF!</v>
      </c>
      <c r="CD7" s="123" t="e">
        <f>調査票!#REF!</f>
        <v>#REF!</v>
      </c>
      <c r="CE7" s="123">
        <f>調査票!F113</f>
        <v>0</v>
      </c>
      <c r="CF7" s="123">
        <f>調査票!H113</f>
        <v>0</v>
      </c>
      <c r="CG7" s="123">
        <f>調査票!I113</f>
        <v>0</v>
      </c>
      <c r="CH7" s="123">
        <f>調査票!J113</f>
        <v>0</v>
      </c>
      <c r="CI7" s="123">
        <f>調査票!K113</f>
        <v>0</v>
      </c>
      <c r="CJ7" s="123">
        <f>調査票!L113</f>
        <v>0</v>
      </c>
      <c r="CK7" s="123">
        <f>調査票!F114</f>
        <v>0</v>
      </c>
      <c r="CL7" s="123">
        <f>調査票!H114</f>
        <v>0</v>
      </c>
      <c r="CM7" s="123">
        <f>調査票!I114</f>
        <v>0</v>
      </c>
      <c r="CN7" s="123">
        <f>調査票!J114</f>
        <v>0</v>
      </c>
      <c r="CO7" s="123">
        <f>調査票!K114</f>
        <v>0</v>
      </c>
      <c r="CP7" s="123">
        <f>調査票!L114</f>
        <v>0</v>
      </c>
      <c r="CQ7" s="123">
        <f>調査票!$F115</f>
        <v>0</v>
      </c>
      <c r="CR7" s="123">
        <f>調査票!$H115</f>
        <v>0</v>
      </c>
      <c r="CS7" s="123">
        <f>調査票!$I115</f>
        <v>0</v>
      </c>
      <c r="CT7" s="123">
        <f>調査票!$J115</f>
        <v>0</v>
      </c>
      <c r="CU7" s="123">
        <f>調査票!$K115</f>
        <v>0</v>
      </c>
      <c r="CV7" s="123">
        <f>調査票!$L115</f>
        <v>0</v>
      </c>
      <c r="CW7" s="123">
        <f>調査票!$F116</f>
        <v>0</v>
      </c>
      <c r="CX7" s="123">
        <f>調査票!$H116</f>
        <v>0</v>
      </c>
      <c r="CY7" s="123">
        <f>調査票!$I116</f>
        <v>0</v>
      </c>
      <c r="CZ7" s="123">
        <f>調査票!$J116</f>
        <v>0</v>
      </c>
      <c r="DA7" s="123">
        <f>調査票!$K116</f>
        <v>0</v>
      </c>
      <c r="DB7" s="123">
        <f>調査票!$L116</f>
        <v>0</v>
      </c>
      <c r="DC7" s="123">
        <f>調査票!$F117</f>
        <v>0</v>
      </c>
      <c r="DD7" s="123">
        <f>調査票!$H117</f>
        <v>0</v>
      </c>
      <c r="DE7" s="123">
        <f>調査票!$I117</f>
        <v>0</v>
      </c>
      <c r="DF7" s="123">
        <f>調査票!$J117</f>
        <v>0</v>
      </c>
      <c r="DG7" s="123">
        <f>調査票!$K117</f>
        <v>0</v>
      </c>
      <c r="DH7" s="123">
        <f>調査票!$L117</f>
        <v>0</v>
      </c>
      <c r="DI7" s="123">
        <f>調査票!$F118</f>
        <v>0</v>
      </c>
      <c r="DJ7" s="123">
        <f>調査票!$H118</f>
        <v>0</v>
      </c>
      <c r="DK7" s="123">
        <f>調査票!$I118</f>
        <v>0</v>
      </c>
      <c r="DL7" s="123">
        <f>調査票!$J118</f>
        <v>0</v>
      </c>
      <c r="DM7" s="123">
        <f>調査票!$K118</f>
        <v>0</v>
      </c>
      <c r="DN7" s="123">
        <f>調査票!$L118</f>
        <v>0</v>
      </c>
      <c r="DO7" s="123">
        <f>調査票!$F119</f>
        <v>0</v>
      </c>
      <c r="DP7" s="123">
        <f>調査票!$H119</f>
        <v>0</v>
      </c>
      <c r="DQ7" s="123">
        <f>調査票!$I119</f>
        <v>0</v>
      </c>
      <c r="DR7" s="123">
        <f>調査票!$J119</f>
        <v>0</v>
      </c>
      <c r="DS7" s="123">
        <f>調査票!$K119</f>
        <v>0</v>
      </c>
      <c r="DT7" s="123">
        <f>調査票!$L119</f>
        <v>0</v>
      </c>
      <c r="DU7" s="123">
        <f>調査票!$F120</f>
        <v>0</v>
      </c>
      <c r="DV7" s="123">
        <f>調査票!$H120</f>
        <v>0</v>
      </c>
      <c r="DW7" s="123">
        <f>調査票!$I120</f>
        <v>0</v>
      </c>
      <c r="DX7" s="123">
        <f>調査票!$J120</f>
        <v>0</v>
      </c>
      <c r="DY7" s="123">
        <f>調査票!$K120</f>
        <v>0</v>
      </c>
      <c r="DZ7" s="125">
        <f>調査票!$L120</f>
        <v>0</v>
      </c>
      <c r="EA7" s="123">
        <f>調査票!$F169</f>
        <v>0</v>
      </c>
      <c r="EB7" s="123">
        <f>調査票!$H169</f>
        <v>0</v>
      </c>
      <c r="EC7" s="123">
        <f>調査票!$I169</f>
        <v>0</v>
      </c>
      <c r="ED7" s="123">
        <f>調査票!$J169</f>
        <v>0</v>
      </c>
      <c r="EE7" s="123">
        <f>調査票!$K169</f>
        <v>0</v>
      </c>
      <c r="EF7" s="125">
        <f>調査票!$L169</f>
        <v>0</v>
      </c>
      <c r="EG7" s="123">
        <f>調査票!$F170</f>
        <v>0</v>
      </c>
      <c r="EH7" s="123">
        <f>調査票!$H170</f>
        <v>0</v>
      </c>
      <c r="EI7" s="123">
        <f>調査票!$I170</f>
        <v>0</v>
      </c>
      <c r="EJ7" s="123">
        <f>調査票!$J170</f>
        <v>0</v>
      </c>
      <c r="EK7" s="123">
        <f>調査票!$K170</f>
        <v>0</v>
      </c>
      <c r="EL7" s="125">
        <f>調査票!$L170</f>
        <v>0</v>
      </c>
      <c r="EM7" s="123">
        <f>調査票!$F171</f>
        <v>0</v>
      </c>
      <c r="EN7" s="123">
        <f>調査票!$H171</f>
        <v>0</v>
      </c>
      <c r="EO7" s="123">
        <f>調査票!$I171</f>
        <v>0</v>
      </c>
      <c r="EP7" s="123">
        <f>調査票!$J171</f>
        <v>0</v>
      </c>
      <c r="EQ7" s="123">
        <f>調査票!$K171</f>
        <v>0</v>
      </c>
      <c r="ER7" s="125">
        <f>調査票!$L171</f>
        <v>0</v>
      </c>
      <c r="ES7" s="123">
        <f>調査票!$F172</f>
        <v>0</v>
      </c>
      <c r="ET7" s="123">
        <f>調査票!$H172</f>
        <v>0</v>
      </c>
      <c r="EU7" s="123">
        <f>調査票!$I172</f>
        <v>0</v>
      </c>
      <c r="EV7" s="123">
        <f>調査票!$J172</f>
        <v>0</v>
      </c>
      <c r="EW7" s="123">
        <f>調査票!$K172</f>
        <v>0</v>
      </c>
      <c r="EX7" s="125">
        <f>調査票!$L172</f>
        <v>0</v>
      </c>
      <c r="EY7" s="123">
        <f>調査票!$F173</f>
        <v>0</v>
      </c>
      <c r="EZ7" s="123">
        <f>調査票!$H173</f>
        <v>0</v>
      </c>
      <c r="FA7" s="123">
        <f>調査票!$I173</f>
        <v>0</v>
      </c>
      <c r="FB7" s="123">
        <f>調査票!$J173</f>
        <v>0</v>
      </c>
      <c r="FC7" s="123">
        <f>調査票!$K173</f>
        <v>0</v>
      </c>
      <c r="FD7" s="125">
        <f>調査票!$L173</f>
        <v>0</v>
      </c>
      <c r="FE7" s="123" t="e">
        <f>調査票!#REF!</f>
        <v>#REF!</v>
      </c>
      <c r="FF7" s="123" t="e">
        <f>調査票!#REF!</f>
        <v>#REF!</v>
      </c>
      <c r="FG7" s="123" t="e">
        <f>調査票!#REF!</f>
        <v>#REF!</v>
      </c>
      <c r="FH7" s="123" t="e">
        <f>調査票!#REF!</f>
        <v>#REF!</v>
      </c>
      <c r="FI7" s="123" t="e">
        <f>調査票!#REF!</f>
        <v>#REF!</v>
      </c>
      <c r="FJ7" s="125" t="e">
        <f>調査票!#REF!</f>
        <v>#REF!</v>
      </c>
      <c r="FK7" s="123">
        <f>調査票!$F174</f>
        <v>0</v>
      </c>
      <c r="FL7" s="123">
        <f>調査票!$H174</f>
        <v>0</v>
      </c>
      <c r="FM7" s="123">
        <f>調査票!$I174</f>
        <v>0</v>
      </c>
      <c r="FN7" s="123">
        <f>調査票!$J174</f>
        <v>0</v>
      </c>
      <c r="FO7" s="123">
        <f>調査票!$K174</f>
        <v>0</v>
      </c>
      <c r="FP7" s="125">
        <f>調査票!$L174</f>
        <v>0</v>
      </c>
      <c r="FQ7" s="123">
        <f>調査票!$F175</f>
        <v>0</v>
      </c>
      <c r="FR7" s="123">
        <f>調査票!$H175</f>
        <v>0</v>
      </c>
      <c r="FS7" s="123">
        <f>調査票!$I175</f>
        <v>0</v>
      </c>
      <c r="FT7" s="123">
        <f>調査票!$J175</f>
        <v>0</v>
      </c>
      <c r="FU7" s="123">
        <f>調査票!$K175</f>
        <v>0</v>
      </c>
      <c r="FV7" s="125">
        <f>調査票!$L175</f>
        <v>0</v>
      </c>
      <c r="FW7" s="123">
        <f>調査票!$F176</f>
        <v>0</v>
      </c>
      <c r="FX7" s="123">
        <f>調査票!$H176</f>
        <v>0</v>
      </c>
      <c r="FY7" s="123">
        <f>調査票!$I176</f>
        <v>0</v>
      </c>
      <c r="FZ7" s="123">
        <f>調査票!$J176</f>
        <v>0</v>
      </c>
      <c r="GA7" s="123">
        <f>調査票!$K176</f>
        <v>0</v>
      </c>
      <c r="GB7" s="125">
        <f>調査票!$L176</f>
        <v>0</v>
      </c>
      <c r="GC7" s="123">
        <f>調査票!$F177</f>
        <v>0</v>
      </c>
      <c r="GD7" s="123">
        <f>調査票!$H177</f>
        <v>0</v>
      </c>
      <c r="GE7" s="123">
        <f>調査票!$I177</f>
        <v>0</v>
      </c>
      <c r="GF7" s="123">
        <f>調査票!$J177</f>
        <v>0</v>
      </c>
      <c r="GG7" s="123">
        <f>調査票!$K177</f>
        <v>0</v>
      </c>
      <c r="GH7" s="125">
        <f>調査票!$L177</f>
        <v>0</v>
      </c>
      <c r="GI7" s="123">
        <f>調査票!$F178</f>
        <v>0</v>
      </c>
      <c r="GJ7" s="123">
        <f>調査票!$H178</f>
        <v>0</v>
      </c>
      <c r="GK7" s="123">
        <f>調査票!$I178</f>
        <v>0</v>
      </c>
      <c r="GL7" s="123">
        <f>調査票!$J178</f>
        <v>0</v>
      </c>
      <c r="GM7" s="123">
        <f>調査票!$K178</f>
        <v>0</v>
      </c>
      <c r="GN7" s="125">
        <f>調査票!$L178</f>
        <v>0</v>
      </c>
      <c r="GO7" s="123" t="e">
        <f>調査票!#REF!</f>
        <v>#REF!</v>
      </c>
      <c r="GP7" s="123" t="e">
        <f>調査票!#REF!</f>
        <v>#REF!</v>
      </c>
      <c r="GQ7" s="123" t="e">
        <f>調査票!#REF!</f>
        <v>#REF!</v>
      </c>
      <c r="GR7" s="123" t="e">
        <f>調査票!#REF!</f>
        <v>#REF!</v>
      </c>
      <c r="GS7" s="123" t="e">
        <f>調査票!#REF!</f>
        <v>#REF!</v>
      </c>
      <c r="GT7" s="125" t="e">
        <f>調査票!#REF!</f>
        <v>#REF!</v>
      </c>
      <c r="GU7" s="123" t="e">
        <f>調査票!#REF!</f>
        <v>#REF!</v>
      </c>
      <c r="GV7" s="123" t="e">
        <f>調査票!#REF!</f>
        <v>#REF!</v>
      </c>
      <c r="GW7" s="123" t="e">
        <f>調査票!#REF!</f>
        <v>#REF!</v>
      </c>
      <c r="GX7" s="123" t="e">
        <f>調査票!#REF!</f>
        <v>#REF!</v>
      </c>
      <c r="GY7" s="123" t="e">
        <f>調査票!#REF!</f>
        <v>#REF!</v>
      </c>
      <c r="GZ7" s="125" t="e">
        <f>調査票!#REF!</f>
        <v>#REF!</v>
      </c>
      <c r="HA7" s="123" t="e">
        <f>調査票!#REF!</f>
        <v>#REF!</v>
      </c>
      <c r="HB7" s="123" t="e">
        <f>調査票!#REF!</f>
        <v>#REF!</v>
      </c>
      <c r="HC7" s="123" t="e">
        <f>調査票!#REF!</f>
        <v>#REF!</v>
      </c>
      <c r="HD7" s="123" t="e">
        <f>調査票!#REF!</f>
        <v>#REF!</v>
      </c>
      <c r="HE7" s="123" t="e">
        <f>調査票!#REF!</f>
        <v>#REF!</v>
      </c>
      <c r="HF7" s="125" t="e">
        <f>調査票!#REF!</f>
        <v>#REF!</v>
      </c>
      <c r="HG7" s="123">
        <f>調査票!$F179</f>
        <v>0</v>
      </c>
      <c r="HH7" s="123">
        <f>調査票!$H179</f>
        <v>0</v>
      </c>
      <c r="HI7" s="123">
        <f>調査票!$I179</f>
        <v>0</v>
      </c>
      <c r="HJ7" s="123">
        <f>調査票!$J179</f>
        <v>0</v>
      </c>
      <c r="HK7" s="123">
        <f>調査票!$K179</f>
        <v>0</v>
      </c>
      <c r="HL7" s="125">
        <f>調査票!$L179</f>
        <v>0</v>
      </c>
      <c r="HM7" s="123">
        <f>調査票!$F180</f>
        <v>0</v>
      </c>
      <c r="HN7" s="123">
        <f>調査票!$H180</f>
        <v>0</v>
      </c>
      <c r="HO7" s="123">
        <f>調査票!$I180</f>
        <v>0</v>
      </c>
      <c r="HP7" s="123">
        <f>調査票!$J180</f>
        <v>0</v>
      </c>
      <c r="HQ7" s="123">
        <f>調査票!$K180</f>
        <v>0</v>
      </c>
      <c r="HR7" s="125">
        <f>調査票!$L180</f>
        <v>0</v>
      </c>
      <c r="HS7" s="123">
        <f>調査票!$F181</f>
        <v>0</v>
      </c>
      <c r="HT7" s="123">
        <f>調査票!$H181</f>
        <v>0</v>
      </c>
      <c r="HU7" s="123">
        <f>調査票!$I181</f>
        <v>0</v>
      </c>
      <c r="HV7" s="123">
        <f>調査票!$J181</f>
        <v>0</v>
      </c>
      <c r="HW7" s="123">
        <f>調査票!$K181</f>
        <v>0</v>
      </c>
      <c r="HX7" s="125">
        <f>調査票!$L181</f>
        <v>0</v>
      </c>
      <c r="HY7" s="123">
        <f>調査票!$F182</f>
        <v>0</v>
      </c>
      <c r="HZ7" s="123">
        <f>調査票!$H182</f>
        <v>0</v>
      </c>
      <c r="IA7" s="123">
        <f>調査票!$I182</f>
        <v>0</v>
      </c>
      <c r="IB7" s="123">
        <f>調査票!$J182</f>
        <v>0</v>
      </c>
      <c r="IC7" s="123">
        <f>調査票!$K182</f>
        <v>0</v>
      </c>
      <c r="ID7" s="125">
        <f>調査票!$L182</f>
        <v>0</v>
      </c>
      <c r="IE7" s="123">
        <f>調査票!$F183</f>
        <v>0</v>
      </c>
      <c r="IF7" s="123">
        <f>調査票!$H183</f>
        <v>0</v>
      </c>
      <c r="IG7" s="123">
        <f>調査票!$I183</f>
        <v>0</v>
      </c>
      <c r="IH7" s="123">
        <f>調査票!$J183</f>
        <v>0</v>
      </c>
      <c r="II7" s="123">
        <f>調査票!$K183</f>
        <v>0</v>
      </c>
      <c r="IJ7" s="125">
        <f>調査票!$L183</f>
        <v>0</v>
      </c>
      <c r="IK7" s="123">
        <f>調査票!$F184</f>
        <v>0</v>
      </c>
      <c r="IL7" s="123">
        <f>調査票!$H184</f>
        <v>0</v>
      </c>
      <c r="IM7" s="123">
        <f>調査票!$I184</f>
        <v>0</v>
      </c>
      <c r="IN7" s="123">
        <f>調査票!$J184</f>
        <v>0</v>
      </c>
      <c r="IO7" s="123">
        <f>調査票!$K184</f>
        <v>0</v>
      </c>
      <c r="IP7" s="125">
        <f>調査票!$L184</f>
        <v>0</v>
      </c>
      <c r="IQ7" s="123">
        <f>調査票!$F185</f>
        <v>0</v>
      </c>
      <c r="IR7" s="123">
        <f>調査票!$H185</f>
        <v>0</v>
      </c>
      <c r="IS7" s="123">
        <f>調査票!$I185</f>
        <v>0</v>
      </c>
      <c r="IT7" s="123">
        <f>調査票!$J185</f>
        <v>0</v>
      </c>
      <c r="IU7" s="123">
        <f>調査票!$K185</f>
        <v>0</v>
      </c>
      <c r="IV7" s="125">
        <f>調査票!$L185</f>
        <v>0</v>
      </c>
      <c r="IW7" s="123">
        <f>調査票!$F186</f>
        <v>0</v>
      </c>
      <c r="IX7" s="123">
        <f>調査票!$H186</f>
        <v>0</v>
      </c>
      <c r="IY7" s="123">
        <f>調査票!$I186</f>
        <v>0</v>
      </c>
      <c r="IZ7" s="123">
        <f>調査票!$J186</f>
        <v>0</v>
      </c>
      <c r="JA7" s="123">
        <f>調査票!$K186</f>
        <v>0</v>
      </c>
      <c r="JB7" s="125">
        <f>調査票!$L186</f>
        <v>0</v>
      </c>
      <c r="JC7" s="123">
        <f>調査票!$F187</f>
        <v>0</v>
      </c>
      <c r="JD7" s="123">
        <f>調査票!$H187</f>
        <v>0</v>
      </c>
      <c r="JE7" s="123">
        <f>調査票!$I187</f>
        <v>0</v>
      </c>
      <c r="JF7" s="123">
        <f>調査票!$J187</f>
        <v>0</v>
      </c>
      <c r="JG7" s="123">
        <f>調査票!$K187</f>
        <v>0</v>
      </c>
      <c r="JH7" s="125">
        <f>調査票!$L187</f>
        <v>0</v>
      </c>
      <c r="JI7" s="123">
        <f>調査票!$F188</f>
        <v>0</v>
      </c>
      <c r="JJ7" s="123">
        <f>調査票!$H188</f>
        <v>0</v>
      </c>
      <c r="JK7" s="123">
        <f>調査票!$I188</f>
        <v>0</v>
      </c>
      <c r="JL7" s="123">
        <f>調査票!$J188</f>
        <v>0</v>
      </c>
      <c r="JM7" s="123">
        <f>調査票!$K188</f>
        <v>0</v>
      </c>
      <c r="JN7" s="125">
        <f>調査票!$L188</f>
        <v>0</v>
      </c>
      <c r="JO7" s="123">
        <f>調査票!$F189</f>
        <v>0</v>
      </c>
      <c r="JP7" s="123">
        <f>調査票!$H189</f>
        <v>0</v>
      </c>
      <c r="JQ7" s="123">
        <f>調査票!$I189</f>
        <v>0</v>
      </c>
      <c r="JR7" s="123">
        <f>調査票!$J189</f>
        <v>0</v>
      </c>
      <c r="JS7" s="123">
        <f>調査票!$K189</f>
        <v>0</v>
      </c>
      <c r="JT7" s="125">
        <f>調査票!$L189</f>
        <v>0</v>
      </c>
      <c r="JU7" s="126" t="e">
        <f>調査票!#REF!</f>
        <v>#REF!</v>
      </c>
      <c r="JV7" s="124" t="e">
        <f>調査票!#REF!</f>
        <v>#REF!</v>
      </c>
      <c r="JW7" s="122" t="e">
        <f>調査票!#REF!</f>
        <v>#REF!</v>
      </c>
      <c r="JX7" s="123" t="e">
        <f>調査票!#REF!</f>
        <v>#REF!</v>
      </c>
      <c r="JY7" s="123" t="e">
        <f>調査票!#REF!</f>
        <v>#REF!</v>
      </c>
      <c r="JZ7" s="123" t="e">
        <f>調査票!#REF!</f>
        <v>#REF!</v>
      </c>
      <c r="KA7" s="123" t="e">
        <f>調査票!#REF!</f>
        <v>#REF!</v>
      </c>
      <c r="KB7" s="123" t="e">
        <f>調査票!#REF!</f>
        <v>#REF!</v>
      </c>
      <c r="KC7" s="123" t="e">
        <f>調査票!#REF!</f>
        <v>#REF!</v>
      </c>
      <c r="KD7" s="125" t="e">
        <f>調査票!#REF!</f>
        <v>#REF!</v>
      </c>
      <c r="KE7" s="126">
        <f>調査票!G212</f>
        <v>0</v>
      </c>
      <c r="KF7" s="123">
        <f>調査票!I212</f>
        <v>0</v>
      </c>
      <c r="KG7" s="123">
        <f>調査票!G214</f>
        <v>0</v>
      </c>
      <c r="KH7" s="123">
        <f>調査票!I214</f>
        <v>0</v>
      </c>
      <c r="KI7" s="123" t="e">
        <f>調査票!#REF!</f>
        <v>#REF!</v>
      </c>
      <c r="KJ7" s="123" t="e">
        <f>調査票!#REF!</f>
        <v>#REF!</v>
      </c>
      <c r="KK7" s="123">
        <f>調査票!G213</f>
        <v>0</v>
      </c>
      <c r="KL7" s="123">
        <f>調査票!I213</f>
        <v>0</v>
      </c>
      <c r="KM7" s="123" t="e">
        <f>調査票!#REF!</f>
        <v>#REF!</v>
      </c>
      <c r="KN7" s="125" t="e">
        <f>調査票!#REF!</f>
        <v>#REF!</v>
      </c>
      <c r="KO7" s="123">
        <f>調査票!B218</f>
        <v>0</v>
      </c>
      <c r="KP7" s="123">
        <f>調査票!B219</f>
        <v>0</v>
      </c>
      <c r="KQ7" s="123">
        <f>調査票!B220</f>
        <v>0</v>
      </c>
      <c r="KR7" s="123">
        <f>調査票!B221</f>
        <v>0</v>
      </c>
      <c r="KS7" s="123">
        <f>調査票!B222</f>
        <v>0</v>
      </c>
      <c r="KT7" s="123">
        <f>調査票!G218</f>
        <v>0</v>
      </c>
      <c r="KU7" s="123">
        <f>調査票!B226</f>
        <v>0</v>
      </c>
      <c r="KV7" s="124">
        <f>調査票!F226</f>
        <v>0</v>
      </c>
      <c r="KW7" s="122">
        <f>調査票!B232</f>
        <v>0</v>
      </c>
      <c r="KX7" s="123">
        <f>調査票!B233</f>
        <v>0</v>
      </c>
      <c r="KY7" s="123">
        <f>調査票!B234</f>
        <v>0</v>
      </c>
      <c r="KZ7" s="123">
        <f>調査票!B235</f>
        <v>0</v>
      </c>
      <c r="LA7" s="123">
        <f>調査票!G232</f>
        <v>0</v>
      </c>
      <c r="LB7" s="122">
        <f>調査票!B239</f>
        <v>0</v>
      </c>
      <c r="LC7" s="123">
        <f>調査票!B240</f>
        <v>0</v>
      </c>
      <c r="LD7" s="123" t="str">
        <f>調査票!C243</f>
        <v>その他（　　　　　　　　　　）</v>
      </c>
      <c r="LE7" s="127">
        <f>調査票!F239</f>
        <v>0</v>
      </c>
      <c r="LF7" s="124" t="e">
        <f>調査票!#REF!</f>
        <v>#REF!</v>
      </c>
      <c r="LG7" s="128">
        <f>調査票!D247</f>
        <v>0</v>
      </c>
      <c r="LH7" s="129">
        <f>調査票!D248</f>
        <v>0</v>
      </c>
      <c r="LI7" s="129">
        <f>調査票!D249</f>
        <v>0</v>
      </c>
      <c r="LJ7" s="129">
        <f>調査票!D250</f>
        <v>0</v>
      </c>
      <c r="LK7" s="130">
        <f>調査票!D251</f>
        <v>0</v>
      </c>
      <c r="LL7" s="131">
        <f>調査票!B255</f>
        <v>0</v>
      </c>
      <c r="LM7" s="132">
        <f>調査票!B256</f>
        <v>0</v>
      </c>
      <c r="LN7" s="132">
        <f>調査票!B257</f>
        <v>0</v>
      </c>
      <c r="LO7" s="132">
        <f>調査票!B258</f>
        <v>0</v>
      </c>
      <c r="LP7" s="132">
        <f>調査票!B259</f>
        <v>0</v>
      </c>
      <c r="LQ7" s="132">
        <f>調査票!B260</f>
        <v>0</v>
      </c>
      <c r="LR7" s="132">
        <f>調査票!B261</f>
        <v>0</v>
      </c>
      <c r="LS7" s="119">
        <f>調査票!B262</f>
        <v>0</v>
      </c>
      <c r="LT7" s="119">
        <f>調査票!B263</f>
        <v>0</v>
      </c>
      <c r="LU7" s="119">
        <f>調査票!B264</f>
        <v>0</v>
      </c>
      <c r="LV7" s="119">
        <f>調査票!B265</f>
        <v>0</v>
      </c>
      <c r="LW7" s="119">
        <f>調査票!B266</f>
        <v>0</v>
      </c>
      <c r="LX7" s="119">
        <f>調査票!B267</f>
        <v>0</v>
      </c>
      <c r="LY7" s="119">
        <f>調査票!B268</f>
        <v>0</v>
      </c>
      <c r="LZ7" s="119">
        <f>調査票!B269</f>
        <v>0</v>
      </c>
      <c r="MA7" s="121">
        <f>調査票!C270</f>
        <v>0</v>
      </c>
      <c r="MB7" s="131">
        <f>調査票!B278</f>
        <v>0</v>
      </c>
      <c r="MC7" s="132">
        <f>調査票!B279</f>
        <v>0</v>
      </c>
      <c r="MD7" s="132">
        <f>調査票!B280</f>
        <v>0</v>
      </c>
      <c r="ME7" s="132">
        <f>調査票!B281</f>
        <v>0</v>
      </c>
      <c r="MF7" s="132">
        <f>調査票!B282</f>
        <v>0</v>
      </c>
      <c r="MG7" s="132">
        <f>調査票!B283</f>
        <v>0</v>
      </c>
      <c r="MH7" s="132">
        <f>調査票!B284</f>
        <v>0</v>
      </c>
      <c r="MI7" s="119">
        <f>調査票!B285</f>
        <v>0</v>
      </c>
      <c r="MJ7" s="119">
        <f>調査票!B286</f>
        <v>0</v>
      </c>
      <c r="MK7" s="119">
        <f>調査票!B287</f>
        <v>0</v>
      </c>
      <c r="ML7" s="119">
        <f>調査票!B288</f>
        <v>0</v>
      </c>
      <c r="MM7" s="119">
        <f>調査票!B289</f>
        <v>0</v>
      </c>
      <c r="MN7" s="119" t="str">
        <f>調査票!C290</f>
        <v>その他（　　　　　　　　　　　　　　）</v>
      </c>
      <c r="MO7" s="119">
        <f>調査票!B294</f>
        <v>0</v>
      </c>
      <c r="MP7" s="119">
        <f>調査票!B295</f>
        <v>0</v>
      </c>
      <c r="MQ7" s="119">
        <f>調査票!B296</f>
        <v>0</v>
      </c>
      <c r="MR7" s="119">
        <f>調査票!B297</f>
        <v>0</v>
      </c>
      <c r="MS7" s="120" t="str">
        <f>調査票!C298</f>
        <v>その他(　　　　　　　　　　　　　　　　　　　　　　　　　　　　　　　　）</v>
      </c>
      <c r="MT7" s="120">
        <f>調査票!G294</f>
        <v>0</v>
      </c>
      <c r="MU7" s="120">
        <f>調査票!B302</f>
        <v>0</v>
      </c>
      <c r="MV7" s="120">
        <f>調査票!B303</f>
        <v>0</v>
      </c>
      <c r="MW7" s="120">
        <f>調査票!B304</f>
        <v>0</v>
      </c>
      <c r="MX7" s="120">
        <f>調査票!B305</f>
        <v>0</v>
      </c>
      <c r="MY7" s="120" t="str">
        <f>調査票!C306</f>
        <v>その他(　　　　　　　　　　　　　　　　　　　　　　　　　　　　　　　　）</v>
      </c>
      <c r="MZ7" s="121">
        <f>調査票!G302</f>
        <v>0</v>
      </c>
    </row>
    <row r="8" spans="1:366">
      <c r="F8" s="58"/>
      <c r="J8" s="58"/>
      <c r="EA8" s="92"/>
      <c r="JT8" s="58"/>
      <c r="JV8" s="95"/>
      <c r="JW8" s="93"/>
      <c r="JX8" s="98"/>
      <c r="JY8" s="98"/>
      <c r="JZ8" s="98"/>
      <c r="KA8" s="98"/>
      <c r="KB8" s="98"/>
      <c r="KC8" s="98"/>
      <c r="KD8" s="98"/>
      <c r="KE8" s="93"/>
      <c r="KV8" s="58"/>
      <c r="LF8" s="58"/>
      <c r="LL8" s="93"/>
      <c r="MA8" s="58"/>
      <c r="MB8" s="93"/>
      <c r="MZ8" s="58"/>
    </row>
    <row r="9" spans="1:366">
      <c r="F9" s="58"/>
      <c r="J9" s="58"/>
      <c r="EA9" s="93"/>
      <c r="JT9" s="58"/>
      <c r="JV9" s="58"/>
      <c r="JW9" s="93"/>
      <c r="KE9" s="93"/>
      <c r="KV9" s="58"/>
      <c r="LF9" s="58"/>
      <c r="LL9" s="93"/>
      <c r="MA9" s="58"/>
      <c r="MB9" s="93"/>
      <c r="MZ9" s="58"/>
    </row>
    <row r="10" spans="1:366" ht="16.5" customHeight="1">
      <c r="F10" s="58"/>
      <c r="J10" s="58"/>
      <c r="EA10" s="93"/>
      <c r="JT10" s="58"/>
      <c r="KV10" s="58"/>
    </row>
    <row r="11" spans="1:366" ht="16.5" customHeight="1"/>
    <row r="12" spans="1:366" ht="16.5" customHeight="1">
      <c r="CR12" s="56"/>
      <c r="CS12" s="56"/>
      <c r="CT12" s="56"/>
      <c r="CU12" s="56"/>
      <c r="HQ12" s="56"/>
    </row>
    <row r="13" spans="1:366" ht="16.5" customHeight="1">
      <c r="V13" s="57"/>
      <c r="W13" s="57"/>
      <c r="X13" s="57"/>
      <c r="Y13" s="57"/>
      <c r="Z13" s="57"/>
      <c r="AA13" s="57"/>
      <c r="AB13" s="57"/>
      <c r="AC13" s="57"/>
      <c r="AD13" s="57"/>
      <c r="AE13" s="57"/>
      <c r="AF13" s="57"/>
    </row>
    <row r="14" spans="1:366" ht="16.5" customHeight="1">
      <c r="CQ14" s="57"/>
      <c r="CR14" s="57"/>
      <c r="CS14" s="57"/>
      <c r="CT14" s="57"/>
      <c r="CU14" s="57"/>
      <c r="HQ14" s="57"/>
      <c r="JH14" s="57"/>
      <c r="JI14" s="57"/>
      <c r="JJ14" s="57"/>
      <c r="JK14" s="57"/>
      <c r="JL14" s="57"/>
      <c r="JM14" s="57"/>
      <c r="JN14" s="57"/>
      <c r="JT14" s="57"/>
      <c r="JU14" s="57"/>
      <c r="JV14" s="57"/>
      <c r="JW14" s="57"/>
      <c r="JX14" s="57"/>
      <c r="JY14" s="57"/>
      <c r="JZ14" s="57"/>
      <c r="KA14" s="57"/>
      <c r="KB14" s="57"/>
      <c r="KC14" s="57"/>
      <c r="KD14" s="57"/>
    </row>
    <row r="15" spans="1:366" ht="16.5" customHeight="1"/>
    <row r="16" spans="1:366" ht="16.5" customHeight="1">
      <c r="FG16" s="57"/>
      <c r="FH16" s="57"/>
      <c r="FI16" s="57"/>
    </row>
    <row r="17" spans="163:165" ht="16.5" customHeight="1">
      <c r="FG17" s="57"/>
      <c r="FH17" s="57"/>
      <c r="FI17" s="57"/>
    </row>
    <row r="18" spans="163:165" ht="16.5" customHeight="1"/>
    <row r="19" spans="163:165" ht="16.5" customHeight="1"/>
  </sheetData>
  <mergeCells count="308">
    <mergeCell ref="FW4:GB4"/>
    <mergeCell ref="FW5:FW6"/>
    <mergeCell ref="FX5:FY5"/>
    <mergeCell ref="FZ5:GA5"/>
    <mergeCell ref="GB5:GB6"/>
    <mergeCell ref="GC3:GH3"/>
    <mergeCell ref="GC4:GH4"/>
    <mergeCell ref="GC5:GC6"/>
    <mergeCell ref="GD5:GE5"/>
    <mergeCell ref="GF5:GG5"/>
    <mergeCell ref="GH5:GH6"/>
    <mergeCell ref="G2:J2"/>
    <mergeCell ref="AO3:AT3"/>
    <mergeCell ref="DO4:DT4"/>
    <mergeCell ref="DO5:DO6"/>
    <mergeCell ref="DP5:DQ5"/>
    <mergeCell ref="DR5:DS5"/>
    <mergeCell ref="DT5:DT6"/>
    <mergeCell ref="EG3:EL3"/>
    <mergeCell ref="EG4:EL4"/>
    <mergeCell ref="EG5:EG6"/>
    <mergeCell ref="EH5:EI5"/>
    <mergeCell ref="EJ5:EK5"/>
    <mergeCell ref="EL5:EL6"/>
    <mergeCell ref="DU3:DZ3"/>
    <mergeCell ref="DU4:DZ4"/>
    <mergeCell ref="DU5:DU6"/>
    <mergeCell ref="DV5:DW5"/>
    <mergeCell ref="DX5:DY5"/>
    <mergeCell ref="DZ5:DZ6"/>
    <mergeCell ref="K2:DZ2"/>
    <mergeCell ref="K3:P3"/>
    <mergeCell ref="K4:P4"/>
    <mergeCell ref="K5:K6"/>
    <mergeCell ref="L5:M5"/>
    <mergeCell ref="W3:AB3"/>
    <mergeCell ref="W4:AB4"/>
    <mergeCell ref="W5:W6"/>
    <mergeCell ref="X5:Y5"/>
    <mergeCell ref="Z5:AA5"/>
    <mergeCell ref="AB5:AB6"/>
    <mergeCell ref="CW3:DB3"/>
    <mergeCell ref="CW4:DB4"/>
    <mergeCell ref="CW5:CW6"/>
    <mergeCell ref="CX5:CY5"/>
    <mergeCell ref="CZ5:DA5"/>
    <mergeCell ref="DB5:DB6"/>
    <mergeCell ref="AF5:AG5"/>
    <mergeCell ref="AH5:AH6"/>
    <mergeCell ref="AC4:AH4"/>
    <mergeCell ref="AC5:AC6"/>
    <mergeCell ref="AD5:AE5"/>
    <mergeCell ref="AC3:AH3"/>
    <mergeCell ref="BR5:BR6"/>
    <mergeCell ref="BM4:BR4"/>
    <mergeCell ref="BG5:BG6"/>
    <mergeCell ref="BH5:BI5"/>
    <mergeCell ref="BJ5:BK5"/>
    <mergeCell ref="BL5:BL6"/>
    <mergeCell ref="DO3:DT3"/>
    <mergeCell ref="AI3:AN3"/>
    <mergeCell ref="AI5:AI6"/>
    <mergeCell ref="AJ5:AK5"/>
    <mergeCell ref="AL5:AM5"/>
    <mergeCell ref="AN5:AN6"/>
    <mergeCell ref="AI4:AN4"/>
    <mergeCell ref="EA2:JT2"/>
    <mergeCell ref="LG2:LK2"/>
    <mergeCell ref="KE5:KF5"/>
    <mergeCell ref="KG5:KH5"/>
    <mergeCell ref="KI5:KJ5"/>
    <mergeCell ref="KK5:KL5"/>
    <mergeCell ref="HM3:HR3"/>
    <mergeCell ref="HS3:HX3"/>
    <mergeCell ref="FQ3:FV3"/>
    <mergeCell ref="GI3:GN3"/>
    <mergeCell ref="GO3:GT3"/>
    <mergeCell ref="GU3:GZ3"/>
    <mergeCell ref="HA3:HF3"/>
    <mergeCell ref="EA3:EF3"/>
    <mergeCell ref="EM3:ER3"/>
    <mergeCell ref="ES3:EX3"/>
    <mergeCell ref="EY3:FD3"/>
    <mergeCell ref="FK3:FP3"/>
    <mergeCell ref="AU3:AZ3"/>
    <mergeCell ref="BA3:BF3"/>
    <mergeCell ref="BA5:BA6"/>
    <mergeCell ref="BB5:BC5"/>
    <mergeCell ref="AO4:AT4"/>
    <mergeCell ref="AO5:AO6"/>
    <mergeCell ref="AP5:AQ5"/>
    <mergeCell ref="AR5:AS5"/>
    <mergeCell ref="AT5:AT6"/>
    <mergeCell ref="BD5:BE5"/>
    <mergeCell ref="BF5:BF6"/>
    <mergeCell ref="BA4:BF4"/>
    <mergeCell ref="AU5:AU6"/>
    <mergeCell ref="AV5:AW5"/>
    <mergeCell ref="AX5:AY5"/>
    <mergeCell ref="AZ5:AZ6"/>
    <mergeCell ref="AU4:AZ4"/>
    <mergeCell ref="BG4:BL4"/>
    <mergeCell ref="BG3:BL3"/>
    <mergeCell ref="BM3:BR3"/>
    <mergeCell ref="BM5:BM6"/>
    <mergeCell ref="BN5:BO5"/>
    <mergeCell ref="BP5:BQ5"/>
    <mergeCell ref="A3:A6"/>
    <mergeCell ref="B3:B6"/>
    <mergeCell ref="D3:D6"/>
    <mergeCell ref="F3:F6"/>
    <mergeCell ref="Q5:Q6"/>
    <mergeCell ref="R5:S5"/>
    <mergeCell ref="T5:U5"/>
    <mergeCell ref="Q4:V4"/>
    <mergeCell ref="V5:V6"/>
    <mergeCell ref="Q3:V3"/>
    <mergeCell ref="G3:G6"/>
    <mergeCell ref="H3:H6"/>
    <mergeCell ref="I3:I6"/>
    <mergeCell ref="J3:J6"/>
    <mergeCell ref="C3:C6"/>
    <mergeCell ref="E3:E6"/>
    <mergeCell ref="N5:O5"/>
    <mergeCell ref="P5:P6"/>
    <mergeCell ref="BY5:BY6"/>
    <mergeCell ref="BZ5:CA5"/>
    <mergeCell ref="CB5:CC5"/>
    <mergeCell ref="CD5:CD6"/>
    <mergeCell ref="BY3:CD3"/>
    <mergeCell ref="BY4:CD4"/>
    <mergeCell ref="BS3:BX3"/>
    <mergeCell ref="BS5:BS6"/>
    <mergeCell ref="BT5:BU5"/>
    <mergeCell ref="BV5:BW5"/>
    <mergeCell ref="BX5:BX6"/>
    <mergeCell ref="BS4:BX4"/>
    <mergeCell ref="CE4:CJ4"/>
    <mergeCell ref="CE3:CJ3"/>
    <mergeCell ref="CK3:CP3"/>
    <mergeCell ref="CK4:CP4"/>
    <mergeCell ref="CQ5:CQ6"/>
    <mergeCell ref="CR5:CS5"/>
    <mergeCell ref="CT5:CU5"/>
    <mergeCell ref="CV5:CV6"/>
    <mergeCell ref="CL5:CM5"/>
    <mergeCell ref="CN5:CO5"/>
    <mergeCell ref="CP5:CP6"/>
    <mergeCell ref="CE5:CE6"/>
    <mergeCell ref="CF5:CG5"/>
    <mergeCell ref="CH5:CI5"/>
    <mergeCell ref="CJ5:CJ6"/>
    <mergeCell ref="CK5:CK6"/>
    <mergeCell ref="DI3:DN3"/>
    <mergeCell ref="DI5:DI6"/>
    <mergeCell ref="DJ5:DK5"/>
    <mergeCell ref="DL5:DM5"/>
    <mergeCell ref="DN5:DN6"/>
    <mergeCell ref="DI4:DN4"/>
    <mergeCell ref="CQ4:CV4"/>
    <mergeCell ref="CQ3:CV3"/>
    <mergeCell ref="DC3:DH3"/>
    <mergeCell ref="DC5:DC6"/>
    <mergeCell ref="DD5:DE5"/>
    <mergeCell ref="DF5:DG5"/>
    <mergeCell ref="DH5:DH6"/>
    <mergeCell ref="DC4:DH4"/>
    <mergeCell ref="HS4:HX4"/>
    <mergeCell ref="HY4:ID4"/>
    <mergeCell ref="IE4:IJ4"/>
    <mergeCell ref="IQ4:IV4"/>
    <mergeCell ref="HY3:ID3"/>
    <mergeCell ref="IE3:IJ3"/>
    <mergeCell ref="IQ3:IV3"/>
    <mergeCell ref="EA4:EF4"/>
    <mergeCell ref="EM4:ER4"/>
    <mergeCell ref="ES4:EX4"/>
    <mergeCell ref="EY4:FD4"/>
    <mergeCell ref="FK4:FP4"/>
    <mergeCell ref="FQ4:FV4"/>
    <mergeCell ref="GI4:GN4"/>
    <mergeCell ref="GO4:GT4"/>
    <mergeCell ref="GU4:GZ4"/>
    <mergeCell ref="HA4:HF4"/>
    <mergeCell ref="HG4:HL4"/>
    <mergeCell ref="HG3:HL3"/>
    <mergeCell ref="IK3:IP3"/>
    <mergeCell ref="IK4:IP4"/>
    <mergeCell ref="FE3:FJ3"/>
    <mergeCell ref="FW3:GB3"/>
    <mergeCell ref="HM4:HR4"/>
    <mergeCell ref="EN5:EO5"/>
    <mergeCell ref="EP5:EQ5"/>
    <mergeCell ref="ER5:ER6"/>
    <mergeCell ref="ES5:ES6"/>
    <mergeCell ref="ET5:EU5"/>
    <mergeCell ref="EA5:EA6"/>
    <mergeCell ref="EB5:EC5"/>
    <mergeCell ref="ED5:EE5"/>
    <mergeCell ref="EF5:EF6"/>
    <mergeCell ref="EM5:EM6"/>
    <mergeCell ref="FD5:FD6"/>
    <mergeCell ref="FK5:FK6"/>
    <mergeCell ref="FL5:FM5"/>
    <mergeCell ref="FN5:FO5"/>
    <mergeCell ref="FP5:FP6"/>
    <mergeCell ref="EV5:EW5"/>
    <mergeCell ref="EX5:EX6"/>
    <mergeCell ref="EY5:EY6"/>
    <mergeCell ref="EZ5:FA5"/>
    <mergeCell ref="FB5:FC5"/>
    <mergeCell ref="GJ5:GK5"/>
    <mergeCell ref="GL5:GM5"/>
    <mergeCell ref="GN5:GN6"/>
    <mergeCell ref="GO5:GO6"/>
    <mergeCell ref="GP5:GQ5"/>
    <mergeCell ref="FQ5:FQ6"/>
    <mergeCell ref="FR5:FS5"/>
    <mergeCell ref="FT5:FU5"/>
    <mergeCell ref="FV5:FV6"/>
    <mergeCell ref="GI5:GI6"/>
    <mergeCell ref="GZ5:GZ6"/>
    <mergeCell ref="HA5:HA6"/>
    <mergeCell ref="HB5:HC5"/>
    <mergeCell ref="HD5:HE5"/>
    <mergeCell ref="HF5:HF6"/>
    <mergeCell ref="GR5:GS5"/>
    <mergeCell ref="GT5:GT6"/>
    <mergeCell ref="GU5:GU6"/>
    <mergeCell ref="GV5:GW5"/>
    <mergeCell ref="GX5:GY5"/>
    <mergeCell ref="HG5:HG6"/>
    <mergeCell ref="HH5:HI5"/>
    <mergeCell ref="HS5:HS6"/>
    <mergeCell ref="HT5:HU5"/>
    <mergeCell ref="HV5:HW5"/>
    <mergeCell ref="HX5:HX6"/>
    <mergeCell ref="HJ5:HK5"/>
    <mergeCell ref="HL5:HL6"/>
    <mergeCell ref="HM5:HM6"/>
    <mergeCell ref="HN5:HO5"/>
    <mergeCell ref="HP5:HQ5"/>
    <mergeCell ref="JC3:JH3"/>
    <mergeCell ref="JC4:JH4"/>
    <mergeCell ref="JC5:JC6"/>
    <mergeCell ref="JD5:JE5"/>
    <mergeCell ref="JF5:JG5"/>
    <mergeCell ref="JH5:JH6"/>
    <mergeCell ref="FE4:FJ4"/>
    <mergeCell ref="FE5:FE6"/>
    <mergeCell ref="FF5:FG5"/>
    <mergeCell ref="FH5:FI5"/>
    <mergeCell ref="FJ5:FJ6"/>
    <mergeCell ref="IT5:IU5"/>
    <mergeCell ref="IV5:IV6"/>
    <mergeCell ref="IF5:IG5"/>
    <mergeCell ref="IH5:II5"/>
    <mergeCell ref="IJ5:IJ6"/>
    <mergeCell ref="IQ5:IQ6"/>
    <mergeCell ref="IR5:IS5"/>
    <mergeCell ref="HY5:HY6"/>
    <mergeCell ref="HZ5:IA5"/>
    <mergeCell ref="IB5:IC5"/>
    <mergeCell ref="ID5:ID6"/>
    <mergeCell ref="IE5:IE6"/>
    <mergeCell ref="HR5:HR6"/>
    <mergeCell ref="KW1:LF1"/>
    <mergeCell ref="KW2:LA5"/>
    <mergeCell ref="JO3:JT3"/>
    <mergeCell ref="JO4:JT4"/>
    <mergeCell ref="JO5:JO6"/>
    <mergeCell ref="JP5:JQ5"/>
    <mergeCell ref="JR5:JS5"/>
    <mergeCell ref="JT5:JT6"/>
    <mergeCell ref="JY5:JZ5"/>
    <mergeCell ref="KA5:KB5"/>
    <mergeCell ref="KC2:KD5"/>
    <mergeCell ref="KM5:KN5"/>
    <mergeCell ref="KE2:KN4"/>
    <mergeCell ref="KO2:KT4"/>
    <mergeCell ref="KU2:KV5"/>
    <mergeCell ref="KO5:KS5"/>
    <mergeCell ref="KT5:KT6"/>
    <mergeCell ref="LB2:LE5"/>
    <mergeCell ref="LF2:LF6"/>
    <mergeCell ref="IK5:IK6"/>
    <mergeCell ref="IL5:IM5"/>
    <mergeCell ref="IN5:IO5"/>
    <mergeCell ref="IP5:IP6"/>
    <mergeCell ref="IW3:JB3"/>
    <mergeCell ref="IW4:JB4"/>
    <mergeCell ref="IW5:IW6"/>
    <mergeCell ref="IX5:IY5"/>
    <mergeCell ref="IZ5:JA5"/>
    <mergeCell ref="JB5:JB6"/>
    <mergeCell ref="LL2:MA2"/>
    <mergeCell ref="MO2:MT2"/>
    <mergeCell ref="MU2:MZ2"/>
    <mergeCell ref="MB2:MN2"/>
    <mergeCell ref="JI3:JN3"/>
    <mergeCell ref="JI4:JN4"/>
    <mergeCell ref="JI5:JI6"/>
    <mergeCell ref="JJ5:JK5"/>
    <mergeCell ref="JL5:JM5"/>
    <mergeCell ref="JN5:JN6"/>
    <mergeCell ref="JU2:JV5"/>
    <mergeCell ref="JW5:JX5"/>
    <mergeCell ref="JW2:KB4"/>
  </mergeCells>
  <phoneticPr fontId="1"/>
  <dataValidations count="1">
    <dataValidation allowBlank="1" showInputMessage="1" sqref="LG4:LK6 LH7:LK7" xr:uid="{461BD9ED-B97D-4515-AD4C-E686CBCBBA55}"/>
  </dataValidations>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調査票</vt:lpstr>
      <vt:lpstr>処理欄（記入不要です）</vt:lpstr>
      <vt:lpstr>調査票!Print_Area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牧野 友宣</dc:creator>
  <cp:lastModifiedBy>長谷部 直哉</cp:lastModifiedBy>
  <cp:lastPrinted>2026-09-17T08:58:11Z</cp:lastPrinted>
  <dcterms:created xsi:type="dcterms:W3CDTF">2025-01-14T08:35:50Z</dcterms:created>
  <dcterms:modified xsi:type="dcterms:W3CDTF">2026-10-20T07:05:10Z</dcterms:modified>
</cp:coreProperties>
</file>